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filterPrivacy="1"/>
  <xr:revisionPtr revIDLastSave="0" documentId="13_ncr:1_{92737D2A-97D0-9F4F-B494-C7E96AD4D92A}" xr6:coauthVersionLast="36" xr6:coauthVersionMax="36" xr10:uidLastSave="{00000000-0000-0000-0000-000000000000}"/>
  <bookViews>
    <workbookView xWindow="0" yWindow="460" windowWidth="28800" windowHeight="17540" xr2:uid="{00000000-000D-0000-FFFF-FFFF00000000}"/>
  </bookViews>
  <sheets>
    <sheet name="КабельныйЖурнал" sheetId="1" r:id="rId1"/>
    <sheet name="WirenBoard" sheetId="2" r:id="rId2"/>
  </sheets>
  <definedNames>
    <definedName name="_xlnm._FilterDatabase" localSheetId="0" hidden="1">КабельныйЖурнал!$A$4:$K$132</definedName>
    <definedName name="_xlnm.Print_Area" localSheetId="0">КабельныйЖурнал!$A$1:$K$132</definedName>
    <definedName name="_xlnm.Print_Titles" localSheetId="0">КабельныйЖурнал!$A:$K,КабельныйЖурнал!$3:$4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D10" i="2" s="1"/>
  <c r="D3" i="2"/>
  <c r="G95" i="1" l="1"/>
  <c r="G94" i="1"/>
  <c r="G132" i="1" l="1"/>
  <c r="G43" i="1" l="1"/>
  <c r="G42" i="1"/>
  <c r="G31" i="1"/>
  <c r="G30" i="1"/>
  <c r="G27" i="1"/>
  <c r="G25" i="1"/>
  <c r="G24" i="1"/>
  <c r="G131" i="1"/>
  <c r="G129" i="1"/>
  <c r="G72" i="1" l="1"/>
  <c r="G125" i="1"/>
  <c r="G122" i="1"/>
  <c r="G116" i="1"/>
  <c r="G112" i="1"/>
  <c r="G108" i="1"/>
  <c r="C9" i="2" s="1"/>
  <c r="D9" i="2" s="1"/>
  <c r="G109" i="1"/>
  <c r="G105" i="1"/>
  <c r="G103" i="1"/>
  <c r="G102" i="1"/>
  <c r="G101" i="1"/>
  <c r="G100" i="1"/>
  <c r="G99" i="1"/>
  <c r="G98" i="1"/>
  <c r="G96" i="1"/>
  <c r="C11" i="2" s="1"/>
  <c r="D11" i="2" s="1"/>
  <c r="G77" i="1"/>
  <c r="G75" i="1"/>
  <c r="G89" i="1"/>
  <c r="G88" i="1"/>
  <c r="G91" i="1"/>
  <c r="G118" i="1"/>
  <c r="G120" i="1"/>
  <c r="G113" i="1"/>
  <c r="G93" i="1"/>
  <c r="G79" i="1"/>
  <c r="G87" i="1"/>
  <c r="G80" i="1"/>
  <c r="G76" i="1"/>
  <c r="G73" i="1"/>
  <c r="G71" i="1"/>
  <c r="C8" i="2" s="1"/>
  <c r="D8" i="2" s="1"/>
  <c r="G5" i="1"/>
  <c r="G14" i="1"/>
  <c r="G13" i="1"/>
  <c r="G12" i="1"/>
  <c r="G18" i="1"/>
  <c r="C7" i="2" s="1"/>
  <c r="D7" i="2" s="1"/>
  <c r="G40" i="1"/>
  <c r="G38" i="1"/>
  <c r="G36" i="1"/>
  <c r="G34" i="1"/>
  <c r="G33" i="1"/>
  <c r="G32" i="1"/>
  <c r="G29" i="1"/>
  <c r="G28" i="1"/>
  <c r="G26" i="1"/>
  <c r="G23" i="1"/>
  <c r="G66" i="1"/>
  <c r="G65" i="1"/>
  <c r="G64" i="1"/>
  <c r="G63" i="1"/>
  <c r="G62" i="1"/>
  <c r="G128" i="1"/>
  <c r="G61" i="1"/>
  <c r="G58" i="1"/>
  <c r="G41" i="1"/>
  <c r="G46" i="1"/>
  <c r="G54" i="1"/>
  <c r="G51" i="1"/>
  <c r="G50" i="1"/>
  <c r="G44" i="1"/>
  <c r="C6" i="2" l="1"/>
  <c r="D6" i="2" s="1"/>
  <c r="C5" i="2"/>
  <c r="D5" i="2" s="1"/>
  <c r="C4" i="2"/>
  <c r="D4" i="2" s="1"/>
</calcChain>
</file>

<file path=xl/sharedStrings.xml><?xml version="1.0" encoding="utf-8"?>
<sst xmlns="http://schemas.openxmlformats.org/spreadsheetml/2006/main" count="997" uniqueCount="424">
  <si>
    <t>Поз.</t>
  </si>
  <si>
    <t>Трасса</t>
  </si>
  <si>
    <t>Начало</t>
  </si>
  <si>
    <t>Конец</t>
  </si>
  <si>
    <t>4KA1</t>
  </si>
  <si>
    <t>4A1</t>
  </si>
  <si>
    <t>5X1-5X3</t>
  </si>
  <si>
    <t>6X1, 6X2</t>
  </si>
  <si>
    <t>6X3, 6X4</t>
  </si>
  <si>
    <t>6K2</t>
  </si>
  <si>
    <t>6K4</t>
  </si>
  <si>
    <t>2K0</t>
  </si>
  <si>
    <t>Box2</t>
  </si>
  <si>
    <t>Спальня</t>
  </si>
  <si>
    <t>2K2</t>
  </si>
  <si>
    <t>2X1, 2X2</t>
  </si>
  <si>
    <t>2K6</t>
  </si>
  <si>
    <t>2X4 - 2X6</t>
  </si>
  <si>
    <t>2X7 - 2X9</t>
  </si>
  <si>
    <t>2K9</t>
  </si>
  <si>
    <t>1K0</t>
  </si>
  <si>
    <t>Гостинная</t>
  </si>
  <si>
    <t>Box1</t>
  </si>
  <si>
    <t>1K2</t>
  </si>
  <si>
    <t>1X1, 1X2</t>
  </si>
  <si>
    <t>1K3</t>
  </si>
  <si>
    <t>1X3</t>
  </si>
  <si>
    <t>1K4</t>
  </si>
  <si>
    <t>1X4 - 1X7</t>
  </si>
  <si>
    <t>1X8 - 1X10</t>
  </si>
  <si>
    <t>1K8</t>
  </si>
  <si>
    <t>1K11</t>
  </si>
  <si>
    <t>1X11 - 1X13</t>
  </si>
  <si>
    <t>1K14</t>
  </si>
  <si>
    <t>1X14</t>
  </si>
  <si>
    <t>1K18</t>
  </si>
  <si>
    <t>3K0</t>
  </si>
  <si>
    <t>Box3</t>
  </si>
  <si>
    <t>Кухня</t>
  </si>
  <si>
    <t>3X1, 3X2</t>
  </si>
  <si>
    <t>3X3 - 3X5</t>
  </si>
  <si>
    <t>Щит гр 31</t>
  </si>
  <si>
    <t xml:space="preserve">Щит гр 30 </t>
  </si>
  <si>
    <t>Варочная пов.</t>
  </si>
  <si>
    <t>3X6</t>
  </si>
  <si>
    <t>3X7</t>
  </si>
  <si>
    <t>3X8 - 3X10</t>
  </si>
  <si>
    <t>3X11 - 3X13</t>
  </si>
  <si>
    <t>3X14, 3X15</t>
  </si>
  <si>
    <t>3X16</t>
  </si>
  <si>
    <t>Щит гр 33</t>
  </si>
  <si>
    <t>3X27</t>
  </si>
  <si>
    <t>3K2</t>
  </si>
  <si>
    <t>3K5</t>
  </si>
  <si>
    <t>3K7</t>
  </si>
  <si>
    <t>3K10</t>
  </si>
  <si>
    <t>3K13</t>
  </si>
  <si>
    <t>3K15</t>
  </si>
  <si>
    <t>3K6</t>
  </si>
  <si>
    <t>3K16</t>
  </si>
  <si>
    <t>3K17</t>
  </si>
  <si>
    <t>3K27</t>
  </si>
  <si>
    <t>3X21</t>
  </si>
  <si>
    <t>3K21</t>
  </si>
  <si>
    <t>Щит гр 34</t>
  </si>
  <si>
    <t>Духовка, М/В</t>
  </si>
  <si>
    <t>Вытяжка</t>
  </si>
  <si>
    <t>Под мойкой</t>
  </si>
  <si>
    <t>Холодильник</t>
  </si>
  <si>
    <t>SF31</t>
  </si>
  <si>
    <t>SF33</t>
  </si>
  <si>
    <t>SF34</t>
  </si>
  <si>
    <t>SF35</t>
  </si>
  <si>
    <t>3X17 - 3X20</t>
  </si>
  <si>
    <t>Бойлерная</t>
  </si>
  <si>
    <t>Калорифер</t>
  </si>
  <si>
    <t>Кондиционер</t>
  </si>
  <si>
    <t>Ванная</t>
  </si>
  <si>
    <t>С/У</t>
  </si>
  <si>
    <t>SF30</t>
  </si>
  <si>
    <t>4K1</t>
  </si>
  <si>
    <t>Щит гр41</t>
  </si>
  <si>
    <t>Щит гр40</t>
  </si>
  <si>
    <t>Щит гр 10</t>
  </si>
  <si>
    <t>Щит гр20</t>
  </si>
  <si>
    <t>SF41</t>
  </si>
  <si>
    <t>Ст. машина/сушка</t>
  </si>
  <si>
    <t>4X1, 4X2</t>
  </si>
  <si>
    <t>4X3</t>
  </si>
  <si>
    <t>4K3</t>
  </si>
  <si>
    <t>Полотенцесуш.</t>
  </si>
  <si>
    <t>SF43</t>
  </si>
  <si>
    <t>Щит гр43</t>
  </si>
  <si>
    <t xml:space="preserve">Розетки </t>
  </si>
  <si>
    <t>4K6</t>
  </si>
  <si>
    <t>4X4 - 4X6</t>
  </si>
  <si>
    <t>Вывод крышки</t>
  </si>
  <si>
    <t>4K25</t>
  </si>
  <si>
    <t>Щит гр50</t>
  </si>
  <si>
    <t>Щит гр60</t>
  </si>
  <si>
    <t>Прихожая</t>
  </si>
  <si>
    <t>Гардероб</t>
  </si>
  <si>
    <t>L1</t>
  </si>
  <si>
    <t>SF60</t>
  </si>
  <si>
    <t>SF50</t>
  </si>
  <si>
    <t>SF10</t>
  </si>
  <si>
    <t>SF20</t>
  </si>
  <si>
    <t>L31</t>
  </si>
  <si>
    <t>L32</t>
  </si>
  <si>
    <t>L40</t>
  </si>
  <si>
    <t>L41</t>
  </si>
  <si>
    <t>L42</t>
  </si>
  <si>
    <t>L43</t>
  </si>
  <si>
    <t>L82</t>
  </si>
  <si>
    <t>L81</t>
  </si>
  <si>
    <t>L71</t>
  </si>
  <si>
    <t>L72</t>
  </si>
  <si>
    <t>L231</t>
  </si>
  <si>
    <t>L232</t>
  </si>
  <si>
    <t>L60</t>
  </si>
  <si>
    <t>L61</t>
  </si>
  <si>
    <t>L62</t>
  </si>
  <si>
    <t>L63</t>
  </si>
  <si>
    <t>L10</t>
  </si>
  <si>
    <t>L11</t>
  </si>
  <si>
    <t>L12</t>
  </si>
  <si>
    <t xml:space="preserve">Балкон </t>
  </si>
  <si>
    <t>Балкон розетки</t>
  </si>
  <si>
    <t>L14</t>
  </si>
  <si>
    <t>L15</t>
  </si>
  <si>
    <t>L2</t>
  </si>
  <si>
    <t>L22</t>
  </si>
  <si>
    <t>WE1</t>
  </si>
  <si>
    <t>Щит СКС</t>
  </si>
  <si>
    <t>Роутер</t>
  </si>
  <si>
    <t>Щит гр32</t>
  </si>
  <si>
    <t>Щит гр 36</t>
  </si>
  <si>
    <t>Щит гр 35</t>
  </si>
  <si>
    <t>Щит гр 37</t>
  </si>
  <si>
    <t>SF36</t>
  </si>
  <si>
    <t>SF37</t>
  </si>
  <si>
    <t>Щит гр46</t>
  </si>
  <si>
    <t>SF46</t>
  </si>
  <si>
    <t>5K1, 5K2</t>
  </si>
  <si>
    <t>5K3</t>
  </si>
  <si>
    <t>5X2</t>
  </si>
  <si>
    <t>L5</t>
  </si>
  <si>
    <t>WE2</t>
  </si>
  <si>
    <t>WH2</t>
  </si>
  <si>
    <t>1WB1</t>
  </si>
  <si>
    <t>1W1</t>
  </si>
  <si>
    <t>Wirenboard</t>
  </si>
  <si>
    <t>1SB1</t>
  </si>
  <si>
    <t>RS1</t>
  </si>
  <si>
    <t>1D1</t>
  </si>
  <si>
    <t>1W2</t>
  </si>
  <si>
    <t>1D2</t>
  </si>
  <si>
    <t>10SB1</t>
  </si>
  <si>
    <t>1W3</t>
  </si>
  <si>
    <t>1D3</t>
  </si>
  <si>
    <t>1W123</t>
  </si>
  <si>
    <t>1W4</t>
  </si>
  <si>
    <t>1D4</t>
  </si>
  <si>
    <t>1W5</t>
  </si>
  <si>
    <t>1D5</t>
  </si>
  <si>
    <t>KT1</t>
  </si>
  <si>
    <t>DO1</t>
  </si>
  <si>
    <t>Вывод T1</t>
  </si>
  <si>
    <t>Балкон радиатор</t>
  </si>
  <si>
    <t>KT2</t>
  </si>
  <si>
    <t>DO2</t>
  </si>
  <si>
    <t>Вывод T2</t>
  </si>
  <si>
    <t>K13</t>
  </si>
  <si>
    <t>W13</t>
  </si>
  <si>
    <t>DO3</t>
  </si>
  <si>
    <t>Вывод 13</t>
  </si>
  <si>
    <t>K17</t>
  </si>
  <si>
    <t>Вывод 17</t>
  </si>
  <si>
    <t>DO4</t>
  </si>
  <si>
    <t>DO5</t>
  </si>
  <si>
    <t>DO6</t>
  </si>
  <si>
    <t>DO7</t>
  </si>
  <si>
    <t>DO8</t>
  </si>
  <si>
    <t>DO9</t>
  </si>
  <si>
    <t>K18</t>
  </si>
  <si>
    <t>Вывод 18</t>
  </si>
  <si>
    <t>K19</t>
  </si>
  <si>
    <t>Вывод 19</t>
  </si>
  <si>
    <t>K20</t>
  </si>
  <si>
    <t>Вывод 20</t>
  </si>
  <si>
    <t>K21</t>
  </si>
  <si>
    <t>Вывод 21</t>
  </si>
  <si>
    <t>1W6</t>
  </si>
  <si>
    <t>1D6</t>
  </si>
  <si>
    <t>DI6</t>
  </si>
  <si>
    <t>K26</t>
  </si>
  <si>
    <t>Вывод 26</t>
  </si>
  <si>
    <t>DO10</t>
  </si>
  <si>
    <t>Вывод 27</t>
  </si>
  <si>
    <t>Гост. радиатор</t>
  </si>
  <si>
    <t>Экран</t>
  </si>
  <si>
    <t>Балкон шторы</t>
  </si>
  <si>
    <t>Гост. шторы</t>
  </si>
  <si>
    <t>WV1</t>
  </si>
  <si>
    <t>V1</t>
  </si>
  <si>
    <t>5W1</t>
  </si>
  <si>
    <t>3W1</t>
  </si>
  <si>
    <t>DI1, DI2</t>
  </si>
  <si>
    <t>5SB3</t>
  </si>
  <si>
    <t>5W3</t>
  </si>
  <si>
    <t>5WA1</t>
  </si>
  <si>
    <t>Домофон</t>
  </si>
  <si>
    <t>5KA1</t>
  </si>
  <si>
    <t>5W12</t>
  </si>
  <si>
    <t>5W2</t>
  </si>
  <si>
    <t>DI3</t>
  </si>
  <si>
    <t>5D2</t>
  </si>
  <si>
    <t>DI3, DI4</t>
  </si>
  <si>
    <t>WV5</t>
  </si>
  <si>
    <t>WV0</t>
  </si>
  <si>
    <t>V0</t>
  </si>
  <si>
    <t>V5</t>
  </si>
  <si>
    <t>6W1</t>
  </si>
  <si>
    <t>6D1</t>
  </si>
  <si>
    <t>6W2</t>
  </si>
  <si>
    <t>RS2</t>
  </si>
  <si>
    <t>6D2</t>
  </si>
  <si>
    <t>2W1</t>
  </si>
  <si>
    <t>1SB1, 5SB1</t>
  </si>
  <si>
    <t>8SB3</t>
  </si>
  <si>
    <t>2D1</t>
  </si>
  <si>
    <t>2W5</t>
  </si>
  <si>
    <t>DI5 - DI10</t>
  </si>
  <si>
    <t>2W2</t>
  </si>
  <si>
    <t>DI11</t>
  </si>
  <si>
    <t>2D2</t>
  </si>
  <si>
    <t>2W3</t>
  </si>
  <si>
    <t>RS3</t>
  </si>
  <si>
    <t>2D3</t>
  </si>
  <si>
    <t>2W41</t>
  </si>
  <si>
    <t>DI11-DI13</t>
  </si>
  <si>
    <t>7SB1,4SB1,8SB1</t>
  </si>
  <si>
    <t>2W42</t>
  </si>
  <si>
    <t>DI14-DI16</t>
  </si>
  <si>
    <t>7SB2,4SB2,8SB2</t>
  </si>
  <si>
    <t>3W</t>
  </si>
  <si>
    <t>DI17</t>
  </si>
  <si>
    <t>RS4</t>
  </si>
  <si>
    <t>DI18-DI20</t>
  </si>
  <si>
    <t>Видеорегистр</t>
  </si>
  <si>
    <t>DI21-DI22</t>
  </si>
  <si>
    <t>Box31</t>
  </si>
  <si>
    <t>3W2</t>
  </si>
  <si>
    <t>3W3</t>
  </si>
  <si>
    <t>3D2</t>
  </si>
  <si>
    <t>3D3</t>
  </si>
  <si>
    <t>3W14</t>
  </si>
  <si>
    <t>DI23,DI24</t>
  </si>
  <si>
    <t>14SB1</t>
  </si>
  <si>
    <t>3D1</t>
  </si>
  <si>
    <t>3W4</t>
  </si>
  <si>
    <t>DI25</t>
  </si>
  <si>
    <t>3D4</t>
  </si>
  <si>
    <t>3W5</t>
  </si>
  <si>
    <t>DI26</t>
  </si>
  <si>
    <t>3D5</t>
  </si>
  <si>
    <t>V3</t>
  </si>
  <si>
    <t>4W1</t>
  </si>
  <si>
    <t>DI27</t>
  </si>
  <si>
    <t>4D1</t>
  </si>
  <si>
    <t>4W2</t>
  </si>
  <si>
    <t>AI2</t>
  </si>
  <si>
    <t>4D2</t>
  </si>
  <si>
    <t>4W239</t>
  </si>
  <si>
    <t>DI28-DI30</t>
  </si>
  <si>
    <t>4W3</t>
  </si>
  <si>
    <t>2SB1,9SB1</t>
  </si>
  <si>
    <t>4D3</t>
  </si>
  <si>
    <t>4W5</t>
  </si>
  <si>
    <t>DI31</t>
  </si>
  <si>
    <t>4D5</t>
  </si>
  <si>
    <t>V4</t>
  </si>
  <si>
    <t>4W4</t>
  </si>
  <si>
    <t>16SB1</t>
  </si>
  <si>
    <t>4W16</t>
  </si>
  <si>
    <t>DI32,DI33</t>
  </si>
  <si>
    <t>4W22</t>
  </si>
  <si>
    <t>DI34</t>
  </si>
  <si>
    <t>22SB1</t>
  </si>
  <si>
    <t>4W6</t>
  </si>
  <si>
    <t>DI35</t>
  </si>
  <si>
    <t>4D6</t>
  </si>
  <si>
    <t>5D1</t>
  </si>
  <si>
    <t>DI0</t>
  </si>
  <si>
    <t>HDMI</t>
  </si>
  <si>
    <t>1W-3W</t>
  </si>
  <si>
    <t>4K16</t>
  </si>
  <si>
    <t>Вывод 16</t>
  </si>
  <si>
    <t>Вентиляция</t>
  </si>
  <si>
    <t>Вывод 25</t>
  </si>
  <si>
    <t>DO11</t>
  </si>
  <si>
    <t>QA32</t>
  </si>
  <si>
    <t>QA40</t>
  </si>
  <si>
    <t>DO12</t>
  </si>
  <si>
    <t>Группа 6</t>
  </si>
  <si>
    <t>Бра гр7</t>
  </si>
  <si>
    <t xml:space="preserve">Группа 4 </t>
  </si>
  <si>
    <t>Группа 3</t>
  </si>
  <si>
    <t>Группа 1</t>
  </si>
  <si>
    <t>LED гр8</t>
  </si>
  <si>
    <t>Группа 10</t>
  </si>
  <si>
    <t>Группа 5</t>
  </si>
  <si>
    <t>Группа 14</t>
  </si>
  <si>
    <t>Группа 15</t>
  </si>
  <si>
    <t>Группа 2</t>
  </si>
  <si>
    <t>Группа 9</t>
  </si>
  <si>
    <t>Группа 22</t>
  </si>
  <si>
    <t>DO13</t>
  </si>
  <si>
    <t>DO14</t>
  </si>
  <si>
    <t>DO15</t>
  </si>
  <si>
    <t>DO16</t>
  </si>
  <si>
    <t>DO17</t>
  </si>
  <si>
    <t>DO18</t>
  </si>
  <si>
    <t>DO19</t>
  </si>
  <si>
    <t>DO20</t>
  </si>
  <si>
    <t>DO21</t>
  </si>
  <si>
    <t>DO22</t>
  </si>
  <si>
    <t>DO23</t>
  </si>
  <si>
    <t>DO24</t>
  </si>
  <si>
    <t>DO25</t>
  </si>
  <si>
    <t>1XH2</t>
  </si>
  <si>
    <t>1XH1</t>
  </si>
  <si>
    <t>1XE2</t>
  </si>
  <si>
    <t>3XE1</t>
  </si>
  <si>
    <t>Теплый пол</t>
  </si>
  <si>
    <t>Кухня рельсовый</t>
  </si>
  <si>
    <t>Камера</t>
  </si>
  <si>
    <t xml:space="preserve">Откл все/выкл </t>
  </si>
  <si>
    <t>Д. движения</t>
  </si>
  <si>
    <t>Выкл.</t>
  </si>
  <si>
    <t>Д. двери</t>
  </si>
  <si>
    <t>Геркон</t>
  </si>
  <si>
    <t>Комб. датчик</t>
  </si>
  <si>
    <t>Ethernet</t>
  </si>
  <si>
    <t>Темп. Пола</t>
  </si>
  <si>
    <t>Видеокамера</t>
  </si>
  <si>
    <t>Д. протечки</t>
  </si>
  <si>
    <t>Дым. Извещ</t>
  </si>
  <si>
    <t>Прихожая рельс.</t>
  </si>
  <si>
    <t>Бра Гр 23</t>
  </si>
  <si>
    <t>1W27</t>
  </si>
  <si>
    <t>Вывод 28</t>
  </si>
  <si>
    <t>1K28</t>
  </si>
  <si>
    <t>6K29</t>
  </si>
  <si>
    <t>Вывод 29</t>
  </si>
  <si>
    <t>DO26</t>
  </si>
  <si>
    <t>DO27</t>
  </si>
  <si>
    <t>Краны воды</t>
  </si>
  <si>
    <t>Геркон, окно</t>
  </si>
  <si>
    <t>1X16 - 1X20</t>
  </si>
  <si>
    <t>1K1</t>
  </si>
  <si>
    <t>Щит гр 11</t>
  </si>
  <si>
    <t>SF11</t>
  </si>
  <si>
    <t>1A1</t>
  </si>
  <si>
    <t>AI1,DI5</t>
  </si>
  <si>
    <t>Ниша водопров., для счетчиков</t>
  </si>
  <si>
    <t>WV3</t>
  </si>
  <si>
    <t>3W30</t>
  </si>
  <si>
    <t>DO28, DO29</t>
  </si>
  <si>
    <t>WV4</t>
  </si>
  <si>
    <t>Помещение</t>
  </si>
  <si>
    <t>Тип</t>
  </si>
  <si>
    <t>Cила</t>
  </si>
  <si>
    <t>Свет</t>
  </si>
  <si>
    <t>Балкон</t>
  </si>
  <si>
    <t>Aвтоматика</t>
  </si>
  <si>
    <t>Cпальня</t>
  </si>
  <si>
    <t>ethernet</t>
  </si>
  <si>
    <t>Обозначение 
кабеля</t>
  </si>
  <si>
    <t>2W6</t>
  </si>
  <si>
    <t>L9.1</t>
  </si>
  <si>
    <t>L9.2</t>
  </si>
  <si>
    <t>В щит</t>
  </si>
  <si>
    <t>4SB3 7SB3,8SB3</t>
  </si>
  <si>
    <t>1SB2,5SB1</t>
  </si>
  <si>
    <t>Вывод 30</t>
  </si>
  <si>
    <t>Модуль wirenboard</t>
  </si>
  <si>
    <t>Спальня LED</t>
  </si>
  <si>
    <t>Гостинная кинозал</t>
  </si>
  <si>
    <t>Спальня Бра</t>
  </si>
  <si>
    <t>Спальня основной</t>
  </si>
  <si>
    <t>Прихожая Бра</t>
  </si>
  <si>
    <t>Кухня LED раб. зона</t>
  </si>
  <si>
    <t>Кухня LED потолок</t>
  </si>
  <si>
    <t>Ванная LED плинтус</t>
  </si>
  <si>
    <t>Ванная LED подсветка</t>
  </si>
  <si>
    <t>Ванная LED потолок</t>
  </si>
  <si>
    <t>WB-MRGBW-D</t>
  </si>
  <si>
    <t>WB-MDM3</t>
  </si>
  <si>
    <t>Количество Модулей</t>
  </si>
  <si>
    <t>WB-MRWL3</t>
  </si>
  <si>
    <t>Д. движ. вх. двери</t>
  </si>
  <si>
    <t>WBIO-DI-WD-14</t>
  </si>
  <si>
    <t>WIREN BOARD 6 (6.7)</t>
  </si>
  <si>
    <t>WBIO-DO-R10R-4</t>
  </si>
  <si>
    <t>Штора кинозал правая</t>
  </si>
  <si>
    <t>Штора кинозал левая</t>
  </si>
  <si>
    <t>резерв</t>
  </si>
  <si>
    <t>WB-MWAC</t>
  </si>
  <si>
    <t>WB-M1W2</t>
  </si>
  <si>
    <t>Гостинная LED</t>
  </si>
  <si>
    <t>Штора спальня</t>
  </si>
  <si>
    <t>Сервопривод</t>
  </si>
  <si>
    <t>вентиляция</t>
  </si>
  <si>
    <t>MR6CU v.2</t>
  </si>
  <si>
    <t>WB-MAP6S</t>
  </si>
  <si>
    <t>Учет</t>
  </si>
  <si>
    <t>Датчики</t>
  </si>
  <si>
    <t>WB-MSW v.3</t>
  </si>
  <si>
    <t>1-wire DS18B20</t>
  </si>
  <si>
    <t>Реле</t>
  </si>
  <si>
    <t>Расчетное кол-во</t>
  </si>
  <si>
    <t>К заказу</t>
  </si>
  <si>
    <t>Кабельный журнал к проекту электрики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</si>
</sst>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1" applyBorder="1"/>
    <xf numFmtId="0" fontId="1" fillId="0" borderId="5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0" xfId="1" applyFill="1" applyAlignment="1">
      <alignment horizontal="left"/>
    </xf>
    <xf numFmtId="0" fontId="2" fillId="0" borderId="1" xfId="1" applyFill="1" applyBorder="1"/>
    <xf numFmtId="0" fontId="0" fillId="0" borderId="1" xfId="0" applyFill="1" applyBorder="1"/>
    <xf numFmtId="0" fontId="0" fillId="0" borderId="1" xfId="0" applyFont="1" applyFill="1" applyBorder="1"/>
    <xf numFmtId="0" fontId="0" fillId="0" borderId="0" xfId="0" applyFill="1"/>
    <xf numFmtId="0" fontId="0" fillId="0" borderId="0" xfId="0" applyFont="1" applyFill="1"/>
    <xf numFmtId="0" fontId="1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1" applyFill="1" applyAlignment="1">
      <alignment horizontal="center"/>
    </xf>
    <xf numFmtId="0" fontId="2" fillId="0" borderId="1" xfId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1" applyFill="1" applyBorder="1" applyAlignment="1">
      <alignment horizontal="left"/>
    </xf>
    <xf numFmtId="0" fontId="3" fillId="0" borderId="0" xfId="0" applyFont="1"/>
    <xf numFmtId="0" fontId="2" fillId="0" borderId="1" xfId="1" applyBorder="1" applyAlignment="1">
      <alignment horizontal="left"/>
    </xf>
    <xf numFmtId="0" fontId="3" fillId="0" borderId="5" xfId="0" applyFont="1" applyBorder="1"/>
    <xf numFmtId="0" fontId="0" fillId="0" borderId="6" xfId="0" applyBorder="1" applyAlignment="1">
      <alignment horizontal="center" vertical="center"/>
    </xf>
    <xf numFmtId="0" fontId="3" fillId="0" borderId="11" xfId="0" applyFont="1" applyBorder="1"/>
    <xf numFmtId="0" fontId="2" fillId="0" borderId="12" xfId="1" applyBorder="1"/>
    <xf numFmtId="0" fontId="0" fillId="0" borderId="7" xfId="0" applyBorder="1" applyAlignment="1">
      <alignment horizontal="center" vertical="center"/>
    </xf>
    <xf numFmtId="0" fontId="3" fillId="2" borderId="5" xfId="0" applyFont="1" applyFill="1" applyBorder="1"/>
    <xf numFmtId="0" fontId="0" fillId="2" borderId="1" xfId="0" applyFill="1" applyBorder="1"/>
    <xf numFmtId="0" fontId="0" fillId="2" borderId="6" xfId="0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irenboard.com/ru/product/WBIO-DI-WD-14/" TargetMode="External"/><Relationship Id="rId21" Type="http://schemas.openxmlformats.org/officeDocument/2006/relationships/hyperlink" Target="https://wirenboard.com/ru/product/wiren-board-6/" TargetMode="External"/><Relationship Id="rId42" Type="http://schemas.openxmlformats.org/officeDocument/2006/relationships/hyperlink" Target="https://wirenboard.com/ru/product/WBIO-DO-R10R-4/" TargetMode="External"/><Relationship Id="rId47" Type="http://schemas.openxmlformats.org/officeDocument/2006/relationships/hyperlink" Target="https://wirenboard.com/ru/product/WBIO-DO-R10R-4/" TargetMode="External"/><Relationship Id="rId63" Type="http://schemas.openxmlformats.org/officeDocument/2006/relationships/hyperlink" Target="https://wirenboard.com/ru/product/WB-MRGBW-D/" TargetMode="External"/><Relationship Id="rId68" Type="http://schemas.openxmlformats.org/officeDocument/2006/relationships/hyperlink" Target="https://wirenboard.com/ru/product/wb-mrwl3/" TargetMode="External"/><Relationship Id="rId84" Type="http://schemas.openxmlformats.org/officeDocument/2006/relationships/hyperlink" Target="https://wirenboard.com/ru/product/WB-MR6CU/" TargetMode="External"/><Relationship Id="rId89" Type="http://schemas.openxmlformats.org/officeDocument/2006/relationships/hyperlink" Target="https://wirenboard.com/ru/product/WB-MR6CU/" TargetMode="External"/><Relationship Id="rId16" Type="http://schemas.openxmlformats.org/officeDocument/2006/relationships/hyperlink" Target="https://wirenboard.com/ru/product/WBIO-DI-WD-14/" TargetMode="External"/><Relationship Id="rId11" Type="http://schemas.openxmlformats.org/officeDocument/2006/relationships/hyperlink" Target="https://wirenboard.com/ru/product/WB-MDM3/" TargetMode="External"/><Relationship Id="rId32" Type="http://schemas.openxmlformats.org/officeDocument/2006/relationships/hyperlink" Target="https://wirenboard.com/ru/product/WBIO-DI-WD-14/" TargetMode="External"/><Relationship Id="rId37" Type="http://schemas.openxmlformats.org/officeDocument/2006/relationships/hyperlink" Target="https://wirenboard.com/ru/product/WBIO-DI-WD-14/" TargetMode="External"/><Relationship Id="rId53" Type="http://schemas.openxmlformats.org/officeDocument/2006/relationships/hyperlink" Target="https://wirenboard.com/ru/product/WB-MWAC/" TargetMode="External"/><Relationship Id="rId58" Type="http://schemas.openxmlformats.org/officeDocument/2006/relationships/hyperlink" Target="https://wirenboard.com/ru/product/WB-M1W2/" TargetMode="External"/><Relationship Id="rId74" Type="http://schemas.openxmlformats.org/officeDocument/2006/relationships/hyperlink" Target="https://wirenboard.com/ru/product/WB-MR6CU/" TargetMode="External"/><Relationship Id="rId79" Type="http://schemas.openxmlformats.org/officeDocument/2006/relationships/hyperlink" Target="https://wirenboard.com/ru/product/WB-MR6CU/" TargetMode="External"/><Relationship Id="rId5" Type="http://schemas.openxmlformats.org/officeDocument/2006/relationships/hyperlink" Target="https://wirenboard.com/ru/product/WB-MRGBW-D/" TargetMode="External"/><Relationship Id="rId90" Type="http://schemas.openxmlformats.org/officeDocument/2006/relationships/hyperlink" Target="https://wirenboard.com/ru/product/WB-MR6CU/" TargetMode="External"/><Relationship Id="rId22" Type="http://schemas.openxmlformats.org/officeDocument/2006/relationships/hyperlink" Target="https://wirenboard.com/ru/product/WBIO-DI-WD-14/" TargetMode="External"/><Relationship Id="rId27" Type="http://schemas.openxmlformats.org/officeDocument/2006/relationships/hyperlink" Target="https://wirenboard.com/ru/product/WBIO-DI-WD-14/" TargetMode="External"/><Relationship Id="rId43" Type="http://schemas.openxmlformats.org/officeDocument/2006/relationships/hyperlink" Target="https://wirenboard.com/ru/product/WBIO-DO-R10R-4/" TargetMode="External"/><Relationship Id="rId48" Type="http://schemas.openxmlformats.org/officeDocument/2006/relationships/hyperlink" Target="https://wirenboard.com/ru/product/WBIO-DO-R10R-4/" TargetMode="External"/><Relationship Id="rId64" Type="http://schemas.openxmlformats.org/officeDocument/2006/relationships/hyperlink" Target="https://wirenboard.com/ru/product/WBIO-DO-R10R-4/" TargetMode="External"/><Relationship Id="rId69" Type="http://schemas.openxmlformats.org/officeDocument/2006/relationships/hyperlink" Target="https://wirenboard.com/ru/product/WB-MR6CU/" TargetMode="External"/><Relationship Id="rId8" Type="http://schemas.openxmlformats.org/officeDocument/2006/relationships/hyperlink" Target="https://wirenboard.com/ru/product/WB-MRGBW-D/" TargetMode="External"/><Relationship Id="rId51" Type="http://schemas.openxmlformats.org/officeDocument/2006/relationships/hyperlink" Target="https://wirenboard.com/ru/product/WB-MWAC/" TargetMode="External"/><Relationship Id="rId72" Type="http://schemas.openxmlformats.org/officeDocument/2006/relationships/hyperlink" Target="https://wirenboard.com/ru/product/WB-MR6CU/" TargetMode="External"/><Relationship Id="rId80" Type="http://schemas.openxmlformats.org/officeDocument/2006/relationships/hyperlink" Target="https://wirenboard.com/ru/product/WB-MR6CU/" TargetMode="External"/><Relationship Id="rId85" Type="http://schemas.openxmlformats.org/officeDocument/2006/relationships/hyperlink" Target="https://wirenboard.com/ru/product/WB-MR6CU/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https://wirenboard.com/ru/product/WB-MRGBW-D/" TargetMode="External"/><Relationship Id="rId12" Type="http://schemas.openxmlformats.org/officeDocument/2006/relationships/hyperlink" Target="https://wirenboard.com/ru/product/WB-MDM3/" TargetMode="External"/><Relationship Id="rId17" Type="http://schemas.openxmlformats.org/officeDocument/2006/relationships/hyperlink" Target="https://wirenboard.com/ru/product/WBIO-DI-WD-14/" TargetMode="External"/><Relationship Id="rId25" Type="http://schemas.openxmlformats.org/officeDocument/2006/relationships/hyperlink" Target="https://wirenboard.com/ru/product/WBIO-DI-WD-14/" TargetMode="External"/><Relationship Id="rId33" Type="http://schemas.openxmlformats.org/officeDocument/2006/relationships/hyperlink" Target="https://wirenboard.com/ru/product/WBIO-DI-WD-14/" TargetMode="External"/><Relationship Id="rId38" Type="http://schemas.openxmlformats.org/officeDocument/2006/relationships/hyperlink" Target="https://wirenboard.com/ru/product/WBIO-DI-WD-14/" TargetMode="External"/><Relationship Id="rId46" Type="http://schemas.openxmlformats.org/officeDocument/2006/relationships/hyperlink" Target="https://wirenboard.com/ru/product/WBIO-DO-R10R-4/" TargetMode="External"/><Relationship Id="rId59" Type="http://schemas.openxmlformats.org/officeDocument/2006/relationships/hyperlink" Target="https://wirenboard.com/ru/product/WB-M1W2/" TargetMode="External"/><Relationship Id="rId67" Type="http://schemas.openxmlformats.org/officeDocument/2006/relationships/hyperlink" Target="https://wirenboard.com/ru/product/wb-mrwl3/" TargetMode="External"/><Relationship Id="rId20" Type="http://schemas.openxmlformats.org/officeDocument/2006/relationships/hyperlink" Target="https://wirenboard.com/ru/product/wiren-board-6/" TargetMode="External"/><Relationship Id="rId41" Type="http://schemas.openxmlformats.org/officeDocument/2006/relationships/hyperlink" Target="https://wirenboard.com/ru/product/WBIO-DI-WD-14/" TargetMode="External"/><Relationship Id="rId54" Type="http://schemas.openxmlformats.org/officeDocument/2006/relationships/hyperlink" Target="https://wirenboard.com/ru/product/WB-MWAC/" TargetMode="External"/><Relationship Id="rId62" Type="http://schemas.openxmlformats.org/officeDocument/2006/relationships/hyperlink" Target="https://wirenboard.com/ru/product/WBIO-DO-R10R-4/" TargetMode="External"/><Relationship Id="rId70" Type="http://schemas.openxmlformats.org/officeDocument/2006/relationships/hyperlink" Target="https://wirenboard.com/ru/product/WB-MR6CU/" TargetMode="External"/><Relationship Id="rId75" Type="http://schemas.openxmlformats.org/officeDocument/2006/relationships/hyperlink" Target="https://wirenboard.com/ru/product/WB-MR6CU/" TargetMode="External"/><Relationship Id="rId83" Type="http://schemas.openxmlformats.org/officeDocument/2006/relationships/hyperlink" Target="https://wirenboard.com/ru/product/WB-MR6CU/" TargetMode="External"/><Relationship Id="rId88" Type="http://schemas.openxmlformats.org/officeDocument/2006/relationships/hyperlink" Target="https://wirenboard.com/ru/product/WB-MR6CU/" TargetMode="External"/><Relationship Id="rId91" Type="http://schemas.openxmlformats.org/officeDocument/2006/relationships/hyperlink" Target="https://wirenboard.com/ru/product/WB-MR6CU/" TargetMode="External"/><Relationship Id="rId1" Type="http://schemas.openxmlformats.org/officeDocument/2006/relationships/hyperlink" Target="https://wirenboard.com/ru/product/WB-MRGBW-D/" TargetMode="External"/><Relationship Id="rId6" Type="http://schemas.openxmlformats.org/officeDocument/2006/relationships/hyperlink" Target="https://wirenboard.com/ru/product/WB-MRGBW-D/" TargetMode="External"/><Relationship Id="rId15" Type="http://schemas.openxmlformats.org/officeDocument/2006/relationships/hyperlink" Target="https://wirenboard.com/ru/product/wb-mrwl3/" TargetMode="External"/><Relationship Id="rId23" Type="http://schemas.openxmlformats.org/officeDocument/2006/relationships/hyperlink" Target="https://wirenboard.com/ru/product/WBIO-DI-WD-14/" TargetMode="External"/><Relationship Id="rId28" Type="http://schemas.openxmlformats.org/officeDocument/2006/relationships/hyperlink" Target="https://wirenboard.com/ru/product/WBIO-DI-WD-14/" TargetMode="External"/><Relationship Id="rId36" Type="http://schemas.openxmlformats.org/officeDocument/2006/relationships/hyperlink" Target="https://wirenboard.com/ru/product/WBIO-DI-WD-14/" TargetMode="External"/><Relationship Id="rId49" Type="http://schemas.openxmlformats.org/officeDocument/2006/relationships/hyperlink" Target="https://wirenboard.com/ru/product/WBIO-DO-R10R-4/" TargetMode="External"/><Relationship Id="rId57" Type="http://schemas.openxmlformats.org/officeDocument/2006/relationships/hyperlink" Target="https://wirenboard.com/ru/product/WBIO-DI-WD-14/" TargetMode="External"/><Relationship Id="rId10" Type="http://schemas.openxmlformats.org/officeDocument/2006/relationships/hyperlink" Target="https://wirenboard.com/ru/product/WB-MDM3/" TargetMode="External"/><Relationship Id="rId31" Type="http://schemas.openxmlformats.org/officeDocument/2006/relationships/hyperlink" Target="https://wirenboard.com/ru/product/WBIO-DI-WD-14/" TargetMode="External"/><Relationship Id="rId44" Type="http://schemas.openxmlformats.org/officeDocument/2006/relationships/hyperlink" Target="https://wirenboard.com/ru/product/WBIO-DO-R10R-4/" TargetMode="External"/><Relationship Id="rId52" Type="http://schemas.openxmlformats.org/officeDocument/2006/relationships/hyperlink" Target="https://wirenboard.com/ru/product/WB-MWAC/" TargetMode="External"/><Relationship Id="rId60" Type="http://schemas.openxmlformats.org/officeDocument/2006/relationships/hyperlink" Target="https://wirenboard.com/ru/product/WB-MWAC/" TargetMode="External"/><Relationship Id="rId65" Type="http://schemas.openxmlformats.org/officeDocument/2006/relationships/hyperlink" Target="https://wirenboard.com/ru/product/wb-mrwl3/" TargetMode="External"/><Relationship Id="rId73" Type="http://schemas.openxmlformats.org/officeDocument/2006/relationships/hyperlink" Target="https://wirenboard.com/ru/product/WB-MR6CU/" TargetMode="External"/><Relationship Id="rId78" Type="http://schemas.openxmlformats.org/officeDocument/2006/relationships/hyperlink" Target="https://wirenboard.com/ru/product/WB-MR6CU/" TargetMode="External"/><Relationship Id="rId81" Type="http://schemas.openxmlformats.org/officeDocument/2006/relationships/hyperlink" Target="https://wirenboard.com/ru/product/WB-MR6CU/" TargetMode="External"/><Relationship Id="rId86" Type="http://schemas.openxmlformats.org/officeDocument/2006/relationships/hyperlink" Target="https://wirenboard.com/ru/product/WB-MR6CU/" TargetMode="External"/><Relationship Id="rId4" Type="http://schemas.openxmlformats.org/officeDocument/2006/relationships/hyperlink" Target="https://wirenboard.com/ru/product/WB-MRGBW-D/" TargetMode="External"/><Relationship Id="rId9" Type="http://schemas.openxmlformats.org/officeDocument/2006/relationships/hyperlink" Target="https://wirenboard.com/ru/product/WB-MDM3/" TargetMode="External"/><Relationship Id="rId13" Type="http://schemas.openxmlformats.org/officeDocument/2006/relationships/hyperlink" Target="https://wirenboard.com/ru/product/WB-MDM3/" TargetMode="External"/><Relationship Id="rId18" Type="http://schemas.openxmlformats.org/officeDocument/2006/relationships/hyperlink" Target="https://wirenboard.com/ru/product/WBIO-DI-WD-14/" TargetMode="External"/><Relationship Id="rId39" Type="http://schemas.openxmlformats.org/officeDocument/2006/relationships/hyperlink" Target="https://wirenboard.com/ru/product/WBIO-DI-WD-14/" TargetMode="External"/><Relationship Id="rId34" Type="http://schemas.openxmlformats.org/officeDocument/2006/relationships/hyperlink" Target="https://wirenboard.com/ru/product/WBIO-DI-WD-14/" TargetMode="External"/><Relationship Id="rId50" Type="http://schemas.openxmlformats.org/officeDocument/2006/relationships/hyperlink" Target="https://wirenboard.com/ru/product/WB-MWAC/" TargetMode="External"/><Relationship Id="rId55" Type="http://schemas.openxmlformats.org/officeDocument/2006/relationships/hyperlink" Target="https://wirenboard.com/ru/product/WB-MWAC/" TargetMode="External"/><Relationship Id="rId76" Type="http://schemas.openxmlformats.org/officeDocument/2006/relationships/hyperlink" Target="https://wirenboard.com/ru/product/WB-MR6CU/" TargetMode="External"/><Relationship Id="rId7" Type="http://schemas.openxmlformats.org/officeDocument/2006/relationships/hyperlink" Target="https://wirenboard.com/ru/product/WB-MRGBW-D/" TargetMode="External"/><Relationship Id="rId71" Type="http://schemas.openxmlformats.org/officeDocument/2006/relationships/hyperlink" Target="https://wirenboard.com/ru/product/WB-MR6CU/" TargetMode="External"/><Relationship Id="rId92" Type="http://schemas.openxmlformats.org/officeDocument/2006/relationships/hyperlink" Target="https://wirenboard.com/ru/product/WB-MR6CU/" TargetMode="External"/><Relationship Id="rId2" Type="http://schemas.openxmlformats.org/officeDocument/2006/relationships/hyperlink" Target="https://wirenboard.com/ru/product/WB-MRGBW-D/" TargetMode="External"/><Relationship Id="rId29" Type="http://schemas.openxmlformats.org/officeDocument/2006/relationships/hyperlink" Target="https://wirenboard.com/ru/product/WBIO-DI-WD-14/" TargetMode="External"/><Relationship Id="rId24" Type="http://schemas.openxmlformats.org/officeDocument/2006/relationships/hyperlink" Target="https://wirenboard.com/ru/product/WBIO-DI-WD-14/" TargetMode="External"/><Relationship Id="rId40" Type="http://schemas.openxmlformats.org/officeDocument/2006/relationships/hyperlink" Target="https://wirenboard.com/ru/product/WBIO-DI-WD-14/" TargetMode="External"/><Relationship Id="rId45" Type="http://schemas.openxmlformats.org/officeDocument/2006/relationships/hyperlink" Target="https://wirenboard.com/ru/product/WBIO-DO-R10R-4/" TargetMode="External"/><Relationship Id="rId66" Type="http://schemas.openxmlformats.org/officeDocument/2006/relationships/hyperlink" Target="https://wirenboard.com/ru/product/wb-mrwl3/" TargetMode="External"/><Relationship Id="rId87" Type="http://schemas.openxmlformats.org/officeDocument/2006/relationships/hyperlink" Target="https://wirenboard.com/ru/product/WB-MR6CU/" TargetMode="External"/><Relationship Id="rId61" Type="http://schemas.openxmlformats.org/officeDocument/2006/relationships/hyperlink" Target="https://wirenboard.com/ru/product/wiren-board-6/" TargetMode="External"/><Relationship Id="rId82" Type="http://schemas.openxmlformats.org/officeDocument/2006/relationships/hyperlink" Target="https://wirenboard.com/ru/product/WB-MR6CU/" TargetMode="External"/><Relationship Id="rId19" Type="http://schemas.openxmlformats.org/officeDocument/2006/relationships/hyperlink" Target="https://wirenboard.com/ru/product/wiren-board-6/" TargetMode="External"/><Relationship Id="rId14" Type="http://schemas.openxmlformats.org/officeDocument/2006/relationships/hyperlink" Target="https://wirenboard.com/ru/product/wb-mrwl3/" TargetMode="External"/><Relationship Id="rId30" Type="http://schemas.openxmlformats.org/officeDocument/2006/relationships/hyperlink" Target="https://wirenboard.com/ru/product/WBIO-DI-WD-14/" TargetMode="External"/><Relationship Id="rId35" Type="http://schemas.openxmlformats.org/officeDocument/2006/relationships/hyperlink" Target="https://wirenboard.com/ru/product/WBIO-DI-WD-14/" TargetMode="External"/><Relationship Id="rId56" Type="http://schemas.openxmlformats.org/officeDocument/2006/relationships/hyperlink" Target="https://wirenboard.com/ru/product/WB-MWAC/" TargetMode="External"/><Relationship Id="rId77" Type="http://schemas.openxmlformats.org/officeDocument/2006/relationships/hyperlink" Target="https://wirenboard.com/ru/product/WB-MR6CU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irenboard.com/ru/product/WBIO-DO-R10R-4/" TargetMode="External"/><Relationship Id="rId3" Type="http://schemas.openxmlformats.org/officeDocument/2006/relationships/hyperlink" Target="https://wirenboard.com/ru/product/wb-mrwl3/" TargetMode="External"/><Relationship Id="rId7" Type="http://schemas.openxmlformats.org/officeDocument/2006/relationships/hyperlink" Target="https://wirenboard.com/ru/product/WB-M1W2/" TargetMode="External"/><Relationship Id="rId12" Type="http://schemas.openxmlformats.org/officeDocument/2006/relationships/hyperlink" Target="https://wirenboard.com/ru/product/WB-MR6CU/" TargetMode="External"/><Relationship Id="rId2" Type="http://schemas.openxmlformats.org/officeDocument/2006/relationships/hyperlink" Target="https://wirenboard.com/ru/product/WB-MDM3/" TargetMode="External"/><Relationship Id="rId1" Type="http://schemas.openxmlformats.org/officeDocument/2006/relationships/hyperlink" Target="https://wirenboard.com/ru/product/WB-MRGBW-D/" TargetMode="External"/><Relationship Id="rId6" Type="http://schemas.openxmlformats.org/officeDocument/2006/relationships/hyperlink" Target="https://wirenboard.com/ru/product/WB-MWAC/" TargetMode="External"/><Relationship Id="rId11" Type="http://schemas.openxmlformats.org/officeDocument/2006/relationships/hyperlink" Target="https://wirenboard.com/ru/product/1wire-DS18B20/" TargetMode="External"/><Relationship Id="rId5" Type="http://schemas.openxmlformats.org/officeDocument/2006/relationships/hyperlink" Target="https://wirenboard.com/ru/product/wiren-board-6/" TargetMode="External"/><Relationship Id="rId10" Type="http://schemas.openxmlformats.org/officeDocument/2006/relationships/hyperlink" Target="https://wirenboard.com/ru/product/wb-msw-v3/" TargetMode="External"/><Relationship Id="rId4" Type="http://schemas.openxmlformats.org/officeDocument/2006/relationships/hyperlink" Target="https://wirenboard.com/ru/product/WBIO-DI-WD-14/" TargetMode="External"/><Relationship Id="rId9" Type="http://schemas.openxmlformats.org/officeDocument/2006/relationships/hyperlink" Target="https://wirenboard.com/ru/product/WB-MAP6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5"/>
  <sheetViews>
    <sheetView tabSelected="1" zoomScale="125" zoomScaleNormal="113" zoomScaleSheetLayoutView="125" workbookViewId="0">
      <pane ySplit="4" topLeftCell="A5" activePane="bottomLeft" state="frozen"/>
      <selection pane="bottomLeft" activeCell="G139" sqref="G139"/>
    </sheetView>
  </sheetViews>
  <sheetFormatPr baseColWidth="10" defaultColWidth="8.83203125" defaultRowHeight="15" x14ac:dyDescent="0.2"/>
  <cols>
    <col min="1" max="1" width="6" style="10" customWidth="1"/>
    <col min="2" max="2" width="10.83203125" style="10" customWidth="1"/>
    <col min="3" max="3" width="13.5" style="10" customWidth="1"/>
    <col min="4" max="4" width="11.33203125" style="10" bestFit="1" customWidth="1"/>
    <col min="5" max="5" width="4.6640625" style="10" customWidth="1"/>
    <col min="6" max="6" width="14.83203125" style="10" customWidth="1"/>
    <col min="7" max="7" width="5.6640625" style="11" customWidth="1"/>
    <col min="8" max="8" width="11.83203125" style="25" customWidth="1"/>
    <col min="9" max="9" width="15.33203125" style="26" customWidth="1"/>
    <col min="10" max="10" width="21" style="26" customWidth="1"/>
    <col min="11" max="11" width="14.33203125" style="26" customWidth="1"/>
    <col min="12" max="16384" width="8.83203125" style="10"/>
  </cols>
  <sheetData>
    <row r="1" spans="1:11" x14ac:dyDescent="0.2">
      <c r="A1" s="15" t="s">
        <v>423</v>
      </c>
      <c r="B1" s="16"/>
      <c r="C1" s="16"/>
      <c r="D1" s="16"/>
      <c r="E1" s="16"/>
      <c r="F1" s="16"/>
      <c r="G1" s="17"/>
      <c r="H1" s="16"/>
      <c r="I1" s="16"/>
      <c r="J1" s="16"/>
      <c r="K1" s="16"/>
    </row>
    <row r="2" spans="1:11" ht="18.75" customHeight="1" thickBot="1" x14ac:dyDescent="0.25">
      <c r="A2" s="18"/>
      <c r="B2" s="19"/>
      <c r="C2" s="19"/>
      <c r="D2" s="19"/>
      <c r="E2" s="19"/>
      <c r="F2" s="19"/>
      <c r="G2" s="20"/>
      <c r="H2" s="19"/>
      <c r="I2" s="19"/>
      <c r="J2" s="19"/>
      <c r="K2" s="19"/>
    </row>
    <row r="3" spans="1:11" ht="21" customHeight="1" x14ac:dyDescent="0.2">
      <c r="A3" s="21"/>
      <c r="B3" s="22"/>
      <c r="C3" s="23"/>
      <c r="D3" s="23"/>
      <c r="E3" s="23"/>
      <c r="F3" s="23"/>
      <c r="G3" s="23"/>
      <c r="H3" s="24" t="s">
        <v>1</v>
      </c>
      <c r="I3" s="24"/>
      <c r="J3" s="24"/>
      <c r="K3" s="29"/>
    </row>
    <row r="4" spans="1:11" ht="65" customHeight="1" x14ac:dyDescent="0.2">
      <c r="A4" s="4" t="s">
        <v>0</v>
      </c>
      <c r="B4" s="2" t="s">
        <v>378</v>
      </c>
      <c r="C4" s="2" t="s">
        <v>370</v>
      </c>
      <c r="D4" s="2" t="s">
        <v>371</v>
      </c>
      <c r="E4" s="2" t="s">
        <v>382</v>
      </c>
      <c r="F4" s="2" t="s">
        <v>386</v>
      </c>
      <c r="G4" s="2" t="s">
        <v>399</v>
      </c>
      <c r="H4" s="2" t="s">
        <v>2</v>
      </c>
      <c r="I4" s="2" t="s">
        <v>2</v>
      </c>
      <c r="J4" s="2" t="s">
        <v>3</v>
      </c>
      <c r="K4" s="12" t="s">
        <v>3</v>
      </c>
    </row>
    <row r="5" spans="1:11" ht="17" x14ac:dyDescent="0.2">
      <c r="A5" s="4">
        <v>1</v>
      </c>
      <c r="B5" s="2" t="s">
        <v>20</v>
      </c>
      <c r="C5" s="2" t="s">
        <v>21</v>
      </c>
      <c r="D5" s="2" t="s">
        <v>372</v>
      </c>
      <c r="E5" s="2">
        <v>1</v>
      </c>
      <c r="F5" s="28" t="s">
        <v>414</v>
      </c>
      <c r="G5" s="2">
        <f>1/6</f>
        <v>0.16666666666666666</v>
      </c>
      <c r="H5" s="2" t="s">
        <v>83</v>
      </c>
      <c r="I5" s="2" t="s">
        <v>105</v>
      </c>
      <c r="J5" s="2"/>
      <c r="K5" s="12" t="s">
        <v>22</v>
      </c>
    </row>
    <row r="6" spans="1:11" ht="17" x14ac:dyDescent="0.2">
      <c r="A6" s="4">
        <v>2</v>
      </c>
      <c r="B6" s="2" t="s">
        <v>23</v>
      </c>
      <c r="C6" s="2" t="s">
        <v>21</v>
      </c>
      <c r="D6" s="2" t="s">
        <v>372</v>
      </c>
      <c r="E6" s="2">
        <v>0</v>
      </c>
      <c r="F6" s="2"/>
      <c r="G6" s="2"/>
      <c r="H6" s="2" t="s">
        <v>22</v>
      </c>
      <c r="I6" s="2" t="s">
        <v>22</v>
      </c>
      <c r="J6" s="2" t="s">
        <v>93</v>
      </c>
      <c r="K6" s="12" t="s">
        <v>24</v>
      </c>
    </row>
    <row r="7" spans="1:11" ht="17" x14ac:dyDescent="0.2">
      <c r="A7" s="4">
        <v>3</v>
      </c>
      <c r="B7" s="2" t="s">
        <v>25</v>
      </c>
      <c r="C7" s="2" t="s">
        <v>21</v>
      </c>
      <c r="D7" s="2" t="s">
        <v>372</v>
      </c>
      <c r="E7" s="2">
        <v>0</v>
      </c>
      <c r="F7" s="2"/>
      <c r="G7" s="2"/>
      <c r="H7" s="2" t="s">
        <v>22</v>
      </c>
      <c r="I7" s="2" t="s">
        <v>22</v>
      </c>
      <c r="J7" s="2" t="s">
        <v>93</v>
      </c>
      <c r="K7" s="12" t="s">
        <v>26</v>
      </c>
    </row>
    <row r="8" spans="1:11" ht="17" x14ac:dyDescent="0.2">
      <c r="A8" s="4">
        <v>4</v>
      </c>
      <c r="B8" s="2" t="s">
        <v>27</v>
      </c>
      <c r="C8" s="2" t="s">
        <v>21</v>
      </c>
      <c r="D8" s="2" t="s">
        <v>372</v>
      </c>
      <c r="E8" s="2">
        <v>0</v>
      </c>
      <c r="F8" s="2"/>
      <c r="G8" s="2"/>
      <c r="H8" s="2" t="s">
        <v>22</v>
      </c>
      <c r="I8" s="2" t="s">
        <v>22</v>
      </c>
      <c r="J8" s="2" t="s">
        <v>93</v>
      </c>
      <c r="K8" s="12" t="s">
        <v>28</v>
      </c>
    </row>
    <row r="9" spans="1:11" ht="17" x14ac:dyDescent="0.2">
      <c r="A9" s="4">
        <v>5</v>
      </c>
      <c r="B9" s="2" t="s">
        <v>30</v>
      </c>
      <c r="C9" s="2" t="s">
        <v>21</v>
      </c>
      <c r="D9" s="2" t="s">
        <v>372</v>
      </c>
      <c r="E9" s="2">
        <v>0</v>
      </c>
      <c r="F9" s="2"/>
      <c r="G9" s="2"/>
      <c r="H9" s="2" t="s">
        <v>22</v>
      </c>
      <c r="I9" s="2" t="s">
        <v>22</v>
      </c>
      <c r="J9" s="2" t="s">
        <v>93</v>
      </c>
      <c r="K9" s="12" t="s">
        <v>29</v>
      </c>
    </row>
    <row r="10" spans="1:11" ht="17" x14ac:dyDescent="0.2">
      <c r="A10" s="4">
        <v>6</v>
      </c>
      <c r="B10" s="2" t="s">
        <v>31</v>
      </c>
      <c r="C10" s="2" t="s">
        <v>21</v>
      </c>
      <c r="D10" s="2" t="s">
        <v>372</v>
      </c>
      <c r="E10" s="2">
        <v>0</v>
      </c>
      <c r="F10" s="2"/>
      <c r="G10" s="2"/>
      <c r="H10" s="2" t="s">
        <v>22</v>
      </c>
      <c r="I10" s="2" t="s">
        <v>22</v>
      </c>
      <c r="J10" s="2" t="s">
        <v>93</v>
      </c>
      <c r="K10" s="12" t="s">
        <v>32</v>
      </c>
    </row>
    <row r="11" spans="1:11" ht="17" x14ac:dyDescent="0.2">
      <c r="A11" s="4">
        <v>7</v>
      </c>
      <c r="B11" s="2" t="s">
        <v>33</v>
      </c>
      <c r="C11" s="2" t="s">
        <v>21</v>
      </c>
      <c r="D11" s="2" t="s">
        <v>372</v>
      </c>
      <c r="E11" s="2">
        <v>0</v>
      </c>
      <c r="F11" s="2"/>
      <c r="G11" s="2"/>
      <c r="H11" s="2" t="s">
        <v>22</v>
      </c>
      <c r="I11" s="2" t="s">
        <v>22</v>
      </c>
      <c r="J11" s="2" t="s">
        <v>93</v>
      </c>
      <c r="K11" s="12" t="s">
        <v>34</v>
      </c>
    </row>
    <row r="12" spans="1:11" ht="17" x14ac:dyDescent="0.2">
      <c r="A12" s="4">
        <v>8</v>
      </c>
      <c r="B12" s="2" t="s">
        <v>35</v>
      </c>
      <c r="C12" s="2" t="s">
        <v>374</v>
      </c>
      <c r="D12" s="2" t="s">
        <v>372</v>
      </c>
      <c r="E12" s="2">
        <v>1</v>
      </c>
      <c r="F12" s="28" t="s">
        <v>414</v>
      </c>
      <c r="G12" s="2">
        <f>1/6</f>
        <v>0.16666666666666666</v>
      </c>
      <c r="H12" s="2" t="s">
        <v>83</v>
      </c>
      <c r="I12" s="2" t="s">
        <v>105</v>
      </c>
      <c r="J12" s="2" t="s">
        <v>127</v>
      </c>
      <c r="K12" s="12" t="s">
        <v>359</v>
      </c>
    </row>
    <row r="13" spans="1:11" ht="17" x14ac:dyDescent="0.2">
      <c r="A13" s="4">
        <v>9</v>
      </c>
      <c r="B13" s="2" t="s">
        <v>360</v>
      </c>
      <c r="C13" s="2" t="s">
        <v>374</v>
      </c>
      <c r="D13" s="2" t="s">
        <v>372</v>
      </c>
      <c r="E13" s="2">
        <v>1</v>
      </c>
      <c r="F13" s="28" t="s">
        <v>414</v>
      </c>
      <c r="G13" s="2">
        <f>1/6</f>
        <v>0.16666666666666666</v>
      </c>
      <c r="H13" s="2" t="s">
        <v>361</v>
      </c>
      <c r="I13" s="2" t="s">
        <v>362</v>
      </c>
      <c r="J13" s="2" t="s">
        <v>334</v>
      </c>
      <c r="K13" s="12" t="s">
        <v>363</v>
      </c>
    </row>
    <row r="14" spans="1:11" ht="17" x14ac:dyDescent="0.2">
      <c r="A14" s="4">
        <v>10</v>
      </c>
      <c r="B14" s="2" t="s">
        <v>11</v>
      </c>
      <c r="C14" s="2" t="s">
        <v>13</v>
      </c>
      <c r="D14" s="2" t="s">
        <v>372</v>
      </c>
      <c r="E14" s="2">
        <v>1</v>
      </c>
      <c r="F14" s="28" t="s">
        <v>414</v>
      </c>
      <c r="G14" s="2">
        <f>1/6</f>
        <v>0.16666666666666666</v>
      </c>
      <c r="H14" s="2" t="s">
        <v>84</v>
      </c>
      <c r="I14" s="2" t="s">
        <v>106</v>
      </c>
      <c r="J14" s="2"/>
      <c r="K14" s="12" t="s">
        <v>12</v>
      </c>
    </row>
    <row r="15" spans="1:11" ht="17" x14ac:dyDescent="0.2">
      <c r="A15" s="4">
        <v>11</v>
      </c>
      <c r="B15" s="2" t="s">
        <v>14</v>
      </c>
      <c r="C15" s="2" t="s">
        <v>13</v>
      </c>
      <c r="D15" s="2" t="s">
        <v>372</v>
      </c>
      <c r="E15" s="2">
        <v>0</v>
      </c>
      <c r="F15" s="2"/>
      <c r="G15" s="2"/>
      <c r="H15" s="2" t="s">
        <v>12</v>
      </c>
      <c r="I15" s="2" t="s">
        <v>12</v>
      </c>
      <c r="J15" s="2" t="s">
        <v>93</v>
      </c>
      <c r="K15" s="12" t="s">
        <v>15</v>
      </c>
    </row>
    <row r="16" spans="1:11" ht="17" x14ac:dyDescent="0.2">
      <c r="A16" s="4">
        <v>12</v>
      </c>
      <c r="B16" s="2" t="s">
        <v>16</v>
      </c>
      <c r="C16" s="2" t="s">
        <v>13</v>
      </c>
      <c r="D16" s="2" t="s">
        <v>372</v>
      </c>
      <c r="E16" s="2">
        <v>0</v>
      </c>
      <c r="F16" s="2"/>
      <c r="G16" s="2"/>
      <c r="H16" s="2" t="s">
        <v>12</v>
      </c>
      <c r="I16" s="2" t="s">
        <v>12</v>
      </c>
      <c r="J16" s="2" t="s">
        <v>93</v>
      </c>
      <c r="K16" s="12" t="s">
        <v>17</v>
      </c>
    </row>
    <row r="17" spans="1:11" ht="17" x14ac:dyDescent="0.2">
      <c r="A17" s="4">
        <v>13</v>
      </c>
      <c r="B17" s="2" t="s">
        <v>19</v>
      </c>
      <c r="C17" s="2" t="s">
        <v>13</v>
      </c>
      <c r="D17" s="2" t="s">
        <v>372</v>
      </c>
      <c r="E17" s="2">
        <v>0</v>
      </c>
      <c r="F17" s="2"/>
      <c r="G17" s="2"/>
      <c r="H17" s="2" t="s">
        <v>12</v>
      </c>
      <c r="I17" s="2" t="s">
        <v>12</v>
      </c>
      <c r="J17" s="2" t="s">
        <v>93</v>
      </c>
      <c r="K17" s="12" t="s">
        <v>18</v>
      </c>
    </row>
    <row r="18" spans="1:11" ht="17" x14ac:dyDescent="0.2">
      <c r="A18" s="4">
        <v>14</v>
      </c>
      <c r="B18" s="2" t="s">
        <v>36</v>
      </c>
      <c r="C18" s="2" t="s">
        <v>38</v>
      </c>
      <c r="D18" s="2" t="s">
        <v>372</v>
      </c>
      <c r="E18" s="2">
        <v>1</v>
      </c>
      <c r="F18" s="7" t="s">
        <v>400</v>
      </c>
      <c r="G18" s="2">
        <f>1/3</f>
        <v>0.33333333333333331</v>
      </c>
      <c r="H18" s="2" t="s">
        <v>42</v>
      </c>
      <c r="I18" s="2" t="s">
        <v>79</v>
      </c>
      <c r="J18" s="2"/>
      <c r="K18" s="12" t="s">
        <v>37</v>
      </c>
    </row>
    <row r="19" spans="1:11" ht="17" x14ac:dyDescent="0.2">
      <c r="A19" s="4">
        <v>15</v>
      </c>
      <c r="B19" s="2" t="s">
        <v>53</v>
      </c>
      <c r="C19" s="2" t="s">
        <v>38</v>
      </c>
      <c r="D19" s="2" t="s">
        <v>372</v>
      </c>
      <c r="E19" s="2">
        <v>0</v>
      </c>
      <c r="F19" s="2"/>
      <c r="G19" s="2"/>
      <c r="H19" s="2" t="s">
        <v>37</v>
      </c>
      <c r="I19" s="2" t="s">
        <v>37</v>
      </c>
      <c r="J19" s="2" t="s">
        <v>93</v>
      </c>
      <c r="K19" s="12" t="s">
        <v>40</v>
      </c>
    </row>
    <row r="20" spans="1:11" ht="17" x14ac:dyDescent="0.2">
      <c r="A20" s="4">
        <v>16</v>
      </c>
      <c r="B20" s="2" t="s">
        <v>54</v>
      </c>
      <c r="C20" s="2" t="s">
        <v>38</v>
      </c>
      <c r="D20" s="2" t="s">
        <v>372</v>
      </c>
      <c r="E20" s="2">
        <v>0</v>
      </c>
      <c r="F20" s="2"/>
      <c r="G20" s="2"/>
      <c r="H20" s="2" t="s">
        <v>37</v>
      </c>
      <c r="I20" s="2" t="s">
        <v>37</v>
      </c>
      <c r="J20" s="2" t="s">
        <v>66</v>
      </c>
      <c r="K20" s="12" t="s">
        <v>45</v>
      </c>
    </row>
    <row r="21" spans="1:11" ht="17" x14ac:dyDescent="0.2">
      <c r="A21" s="4">
        <v>17</v>
      </c>
      <c r="B21" s="2" t="s">
        <v>55</v>
      </c>
      <c r="C21" s="2" t="s">
        <v>38</v>
      </c>
      <c r="D21" s="2" t="s">
        <v>372</v>
      </c>
      <c r="E21" s="2">
        <v>0</v>
      </c>
      <c r="F21" s="2"/>
      <c r="G21" s="2"/>
      <c r="H21" s="2" t="s">
        <v>37</v>
      </c>
      <c r="I21" s="2" t="s">
        <v>37</v>
      </c>
      <c r="J21" s="2" t="s">
        <v>93</v>
      </c>
      <c r="K21" s="12" t="s">
        <v>46</v>
      </c>
    </row>
    <row r="22" spans="1:11" ht="17" x14ac:dyDescent="0.2">
      <c r="A22" s="4">
        <v>18</v>
      </c>
      <c r="B22" s="2" t="s">
        <v>57</v>
      </c>
      <c r="C22" s="2" t="s">
        <v>38</v>
      </c>
      <c r="D22" s="2" t="s">
        <v>372</v>
      </c>
      <c r="E22" s="2">
        <v>0</v>
      </c>
      <c r="F22" s="2"/>
      <c r="G22" s="2"/>
      <c r="H22" s="2" t="s">
        <v>37</v>
      </c>
      <c r="I22" s="2" t="s">
        <v>37</v>
      </c>
      <c r="J22" s="2" t="s">
        <v>93</v>
      </c>
      <c r="K22" s="12" t="s">
        <v>48</v>
      </c>
    </row>
    <row r="23" spans="1:11" ht="17" x14ac:dyDescent="0.2">
      <c r="A23" s="4">
        <v>19</v>
      </c>
      <c r="B23" s="2" t="s">
        <v>52</v>
      </c>
      <c r="C23" s="2" t="s">
        <v>38</v>
      </c>
      <c r="D23" s="2" t="s">
        <v>372</v>
      </c>
      <c r="E23" s="2">
        <v>1</v>
      </c>
      <c r="F23" s="7" t="s">
        <v>400</v>
      </c>
      <c r="G23" s="2">
        <f>1/3</f>
        <v>0.33333333333333331</v>
      </c>
      <c r="H23" s="2" t="s">
        <v>135</v>
      </c>
      <c r="I23" s="2" t="s">
        <v>301</v>
      </c>
      <c r="J23" s="2" t="s">
        <v>65</v>
      </c>
      <c r="K23" s="12" t="s">
        <v>39</v>
      </c>
    </row>
    <row r="24" spans="1:11" ht="17" x14ac:dyDescent="0.2">
      <c r="A24" s="4">
        <v>20</v>
      </c>
      <c r="B24" s="2" t="s">
        <v>58</v>
      </c>
      <c r="C24" s="2" t="s">
        <v>38</v>
      </c>
      <c r="D24" s="2" t="s">
        <v>372</v>
      </c>
      <c r="E24" s="2">
        <v>1</v>
      </c>
      <c r="F24" s="7" t="s">
        <v>400</v>
      </c>
      <c r="G24" s="2">
        <f>1/3</f>
        <v>0.33333333333333331</v>
      </c>
      <c r="H24" s="2" t="s">
        <v>41</v>
      </c>
      <c r="I24" s="2" t="s">
        <v>69</v>
      </c>
      <c r="J24" s="2" t="s">
        <v>43</v>
      </c>
      <c r="K24" s="12" t="s">
        <v>44</v>
      </c>
    </row>
    <row r="25" spans="1:11" ht="17" x14ac:dyDescent="0.2">
      <c r="A25" s="4">
        <v>21</v>
      </c>
      <c r="B25" s="2" t="s">
        <v>56</v>
      </c>
      <c r="C25" s="2" t="s">
        <v>38</v>
      </c>
      <c r="D25" s="2" t="s">
        <v>372</v>
      </c>
      <c r="E25" s="2">
        <v>1</v>
      </c>
      <c r="F25" s="7" t="s">
        <v>400</v>
      </c>
      <c r="G25" s="2">
        <f>1/3</f>
        <v>0.33333333333333331</v>
      </c>
      <c r="H25" s="2" t="s">
        <v>50</v>
      </c>
      <c r="I25" s="2" t="s">
        <v>70</v>
      </c>
      <c r="J25" s="2" t="s">
        <v>67</v>
      </c>
      <c r="K25" s="12" t="s">
        <v>47</v>
      </c>
    </row>
    <row r="26" spans="1:11" ht="17" x14ac:dyDescent="0.2">
      <c r="A26" s="4">
        <v>22</v>
      </c>
      <c r="B26" s="2" t="s">
        <v>59</v>
      </c>
      <c r="C26" s="2" t="s">
        <v>38</v>
      </c>
      <c r="D26" s="2" t="s">
        <v>372</v>
      </c>
      <c r="E26" s="2">
        <v>1</v>
      </c>
      <c r="F26" s="28" t="s">
        <v>414</v>
      </c>
      <c r="G26" s="2">
        <f t="shared" ref="G26:G34" si="0">1/6</f>
        <v>0.16666666666666666</v>
      </c>
      <c r="H26" s="2" t="s">
        <v>64</v>
      </c>
      <c r="I26" s="2" t="s">
        <v>71</v>
      </c>
      <c r="J26" s="2" t="s">
        <v>68</v>
      </c>
      <c r="K26" s="12" t="s">
        <v>49</v>
      </c>
    </row>
    <row r="27" spans="1:11" ht="17" x14ac:dyDescent="0.2">
      <c r="A27" s="4">
        <v>23</v>
      </c>
      <c r="B27" s="2" t="s">
        <v>60</v>
      </c>
      <c r="C27" s="2" t="s">
        <v>38</v>
      </c>
      <c r="D27" s="2" t="s">
        <v>372</v>
      </c>
      <c r="E27" s="2">
        <v>1</v>
      </c>
      <c r="F27" s="7" t="s">
        <v>400</v>
      </c>
      <c r="G27" s="2">
        <f>1/3</f>
        <v>0.33333333333333331</v>
      </c>
      <c r="H27" s="2" t="s">
        <v>137</v>
      </c>
      <c r="I27" s="2" t="s">
        <v>72</v>
      </c>
      <c r="J27" s="2" t="s">
        <v>74</v>
      </c>
      <c r="K27" s="12" t="s">
        <v>73</v>
      </c>
    </row>
    <row r="28" spans="1:11" ht="17" x14ac:dyDescent="0.2">
      <c r="A28" s="4">
        <v>24</v>
      </c>
      <c r="B28" s="2" t="s">
        <v>63</v>
      </c>
      <c r="C28" s="2" t="s">
        <v>38</v>
      </c>
      <c r="D28" s="2" t="s">
        <v>372</v>
      </c>
      <c r="E28" s="2">
        <v>1</v>
      </c>
      <c r="F28" s="28" t="s">
        <v>414</v>
      </c>
      <c r="G28" s="2">
        <f t="shared" si="0"/>
        <v>0.16666666666666666</v>
      </c>
      <c r="H28" s="2" t="s">
        <v>136</v>
      </c>
      <c r="I28" s="2" t="s">
        <v>139</v>
      </c>
      <c r="J28" s="2" t="s">
        <v>76</v>
      </c>
      <c r="K28" s="12" t="s">
        <v>62</v>
      </c>
    </row>
    <row r="29" spans="1:11" ht="17" x14ac:dyDescent="0.2">
      <c r="A29" s="4">
        <v>25</v>
      </c>
      <c r="B29" s="2" t="s">
        <v>61</v>
      </c>
      <c r="C29" s="2" t="s">
        <v>38</v>
      </c>
      <c r="D29" s="2" t="s">
        <v>372</v>
      </c>
      <c r="E29" s="2">
        <v>1</v>
      </c>
      <c r="F29" s="28" t="s">
        <v>414</v>
      </c>
      <c r="G29" s="2">
        <f t="shared" si="0"/>
        <v>0.16666666666666666</v>
      </c>
      <c r="H29" s="2" t="s">
        <v>138</v>
      </c>
      <c r="I29" s="2" t="s">
        <v>140</v>
      </c>
      <c r="J29" s="2" t="s">
        <v>75</v>
      </c>
      <c r="K29" s="12" t="s">
        <v>51</v>
      </c>
    </row>
    <row r="30" spans="1:11" ht="17" x14ac:dyDescent="0.2">
      <c r="A30" s="4">
        <v>26</v>
      </c>
      <c r="B30" s="2" t="s">
        <v>4</v>
      </c>
      <c r="C30" s="2" t="s">
        <v>78</v>
      </c>
      <c r="D30" s="2" t="s">
        <v>372</v>
      </c>
      <c r="E30" s="2">
        <v>1</v>
      </c>
      <c r="F30" s="28" t="s">
        <v>414</v>
      </c>
      <c r="G30" s="2">
        <f t="shared" si="0"/>
        <v>0.16666666666666666</v>
      </c>
      <c r="H30" s="2" t="s">
        <v>82</v>
      </c>
      <c r="I30" s="2" t="s">
        <v>302</v>
      </c>
      <c r="J30" s="2" t="s">
        <v>334</v>
      </c>
      <c r="K30" s="12" t="s">
        <v>5</v>
      </c>
    </row>
    <row r="31" spans="1:11" ht="17" x14ac:dyDescent="0.2">
      <c r="A31" s="4">
        <v>27</v>
      </c>
      <c r="B31" s="2" t="s">
        <v>80</v>
      </c>
      <c r="C31" s="2" t="s">
        <v>78</v>
      </c>
      <c r="D31" s="2" t="s">
        <v>372</v>
      </c>
      <c r="E31" s="2">
        <v>1</v>
      </c>
      <c r="F31" s="7" t="s">
        <v>400</v>
      </c>
      <c r="G31" s="2">
        <f>1/3</f>
        <v>0.33333333333333331</v>
      </c>
      <c r="H31" s="2" t="s">
        <v>81</v>
      </c>
      <c r="I31" s="2" t="s">
        <v>85</v>
      </c>
      <c r="J31" s="2" t="s">
        <v>86</v>
      </c>
      <c r="K31" s="12" t="s">
        <v>87</v>
      </c>
    </row>
    <row r="32" spans="1:11" ht="17" x14ac:dyDescent="0.2">
      <c r="A32" s="4">
        <v>28</v>
      </c>
      <c r="B32" s="2" t="s">
        <v>89</v>
      </c>
      <c r="C32" s="2" t="s">
        <v>78</v>
      </c>
      <c r="D32" s="2" t="s">
        <v>372</v>
      </c>
      <c r="E32" s="2">
        <v>1</v>
      </c>
      <c r="F32" s="28" t="s">
        <v>414</v>
      </c>
      <c r="G32" s="2">
        <f t="shared" si="0"/>
        <v>0.16666666666666666</v>
      </c>
      <c r="H32" s="2" t="s">
        <v>92</v>
      </c>
      <c r="I32" s="2" t="s">
        <v>91</v>
      </c>
      <c r="J32" s="2" t="s">
        <v>90</v>
      </c>
      <c r="K32" s="12" t="s">
        <v>88</v>
      </c>
    </row>
    <row r="33" spans="1:11" ht="17" x14ac:dyDescent="0.2">
      <c r="A33" s="4">
        <v>29</v>
      </c>
      <c r="B33" s="2" t="s">
        <v>94</v>
      </c>
      <c r="C33" s="2" t="s">
        <v>78</v>
      </c>
      <c r="D33" s="2" t="s">
        <v>372</v>
      </c>
      <c r="E33" s="2">
        <v>1</v>
      </c>
      <c r="F33" s="28" t="s">
        <v>414</v>
      </c>
      <c r="G33" s="2">
        <f t="shared" si="0"/>
        <v>0.16666666666666666</v>
      </c>
      <c r="H33" s="2" t="s">
        <v>141</v>
      </c>
      <c r="I33" s="2" t="s">
        <v>142</v>
      </c>
      <c r="J33" s="2" t="s">
        <v>93</v>
      </c>
      <c r="K33" s="12" t="s">
        <v>95</v>
      </c>
    </row>
    <row r="34" spans="1:11" ht="17" x14ac:dyDescent="0.2">
      <c r="A34" s="4">
        <v>30</v>
      </c>
      <c r="B34" s="2" t="s">
        <v>296</v>
      </c>
      <c r="C34" s="2" t="s">
        <v>78</v>
      </c>
      <c r="D34" s="2" t="s">
        <v>372</v>
      </c>
      <c r="E34" s="2">
        <v>1</v>
      </c>
      <c r="F34" s="28" t="s">
        <v>414</v>
      </c>
      <c r="G34" s="2">
        <f t="shared" si="0"/>
        <v>0.16666666666666666</v>
      </c>
      <c r="H34" s="2" t="s">
        <v>151</v>
      </c>
      <c r="I34" s="2" t="s">
        <v>300</v>
      </c>
      <c r="J34" s="2" t="s">
        <v>298</v>
      </c>
      <c r="K34" s="12" t="s">
        <v>297</v>
      </c>
    </row>
    <row r="35" spans="1:11" ht="17" x14ac:dyDescent="0.2">
      <c r="A35" s="4">
        <v>31</v>
      </c>
      <c r="B35" s="2" t="s">
        <v>97</v>
      </c>
      <c r="C35" s="2" t="s">
        <v>78</v>
      </c>
      <c r="D35" s="2" t="s">
        <v>372</v>
      </c>
      <c r="E35" s="2">
        <v>0</v>
      </c>
      <c r="F35" s="2"/>
      <c r="G35" s="2"/>
      <c r="H35" s="2" t="s">
        <v>95</v>
      </c>
      <c r="I35" s="2" t="s">
        <v>95</v>
      </c>
      <c r="J35" s="2" t="s">
        <v>96</v>
      </c>
      <c r="K35" s="12" t="s">
        <v>299</v>
      </c>
    </row>
    <row r="36" spans="1:11" ht="17" x14ac:dyDescent="0.2">
      <c r="A36" s="4">
        <v>32</v>
      </c>
      <c r="B36" s="2" t="s">
        <v>143</v>
      </c>
      <c r="C36" s="2" t="s">
        <v>100</v>
      </c>
      <c r="D36" s="2" t="s">
        <v>372</v>
      </c>
      <c r="E36" s="2">
        <v>1</v>
      </c>
      <c r="F36" s="28" t="s">
        <v>414</v>
      </c>
      <c r="G36" s="2">
        <f>1/6</f>
        <v>0.16666666666666666</v>
      </c>
      <c r="H36" s="2" t="s">
        <v>98</v>
      </c>
      <c r="I36" s="2" t="s">
        <v>104</v>
      </c>
      <c r="J36" s="2" t="s">
        <v>93</v>
      </c>
      <c r="K36" s="12" t="s">
        <v>6</v>
      </c>
    </row>
    <row r="37" spans="1:11" ht="17" x14ac:dyDescent="0.2">
      <c r="A37" s="4">
        <v>33</v>
      </c>
      <c r="B37" s="2" t="s">
        <v>144</v>
      </c>
      <c r="C37" s="2" t="s">
        <v>100</v>
      </c>
      <c r="D37" s="2" t="s">
        <v>372</v>
      </c>
      <c r="E37" s="2">
        <v>1</v>
      </c>
      <c r="F37" s="28" t="s">
        <v>414</v>
      </c>
      <c r="G37" s="2">
        <v>0</v>
      </c>
      <c r="H37" s="2" t="s">
        <v>98</v>
      </c>
      <c r="I37" s="2" t="s">
        <v>104</v>
      </c>
      <c r="J37" s="2" t="s">
        <v>93</v>
      </c>
      <c r="K37" s="12" t="s">
        <v>145</v>
      </c>
    </row>
    <row r="38" spans="1:11" ht="17" x14ac:dyDescent="0.2">
      <c r="A38" s="4">
        <v>34</v>
      </c>
      <c r="B38" s="2" t="s">
        <v>9</v>
      </c>
      <c r="C38" s="2" t="s">
        <v>101</v>
      </c>
      <c r="D38" s="2" t="s">
        <v>372</v>
      </c>
      <c r="E38" s="2">
        <v>1</v>
      </c>
      <c r="F38" s="28" t="s">
        <v>414</v>
      </c>
      <c r="G38" s="2">
        <f>1/6</f>
        <v>0.16666666666666666</v>
      </c>
      <c r="H38" s="2" t="s">
        <v>99</v>
      </c>
      <c r="I38" s="2" t="s">
        <v>103</v>
      </c>
      <c r="J38" s="2" t="s">
        <v>93</v>
      </c>
      <c r="K38" s="12" t="s">
        <v>7</v>
      </c>
    </row>
    <row r="39" spans="1:11" ht="17" x14ac:dyDescent="0.2">
      <c r="A39" s="4">
        <v>35</v>
      </c>
      <c r="B39" s="2" t="s">
        <v>10</v>
      </c>
      <c r="C39" s="2" t="s">
        <v>101</v>
      </c>
      <c r="D39" s="2" t="s">
        <v>372</v>
      </c>
      <c r="E39" s="2">
        <v>1</v>
      </c>
      <c r="F39" s="28" t="s">
        <v>414</v>
      </c>
      <c r="G39" s="2">
        <v>0</v>
      </c>
      <c r="H39" s="2" t="s">
        <v>99</v>
      </c>
      <c r="I39" s="2" t="s">
        <v>103</v>
      </c>
      <c r="J39" s="2" t="s">
        <v>93</v>
      </c>
      <c r="K39" s="12" t="s">
        <v>8</v>
      </c>
    </row>
    <row r="40" spans="1:11" ht="17" x14ac:dyDescent="0.2">
      <c r="A40" s="4">
        <v>36</v>
      </c>
      <c r="B40" s="2" t="s">
        <v>353</v>
      </c>
      <c r="C40" s="2" t="s">
        <v>101</v>
      </c>
      <c r="D40" s="2" t="s">
        <v>372</v>
      </c>
      <c r="E40" s="2">
        <v>1</v>
      </c>
      <c r="F40" s="28" t="s">
        <v>414</v>
      </c>
      <c r="G40" s="2">
        <f>1/6</f>
        <v>0.16666666666666666</v>
      </c>
      <c r="H40" s="2" t="s">
        <v>151</v>
      </c>
      <c r="I40" s="2" t="s">
        <v>355</v>
      </c>
      <c r="J40" s="2" t="s">
        <v>298</v>
      </c>
      <c r="K40" s="12" t="s">
        <v>354</v>
      </c>
    </row>
    <row r="41" spans="1:11" ht="17" x14ac:dyDescent="0.2">
      <c r="A41" s="4">
        <v>37</v>
      </c>
      <c r="B41" s="2" t="s">
        <v>102</v>
      </c>
      <c r="C41" s="2" t="s">
        <v>100</v>
      </c>
      <c r="D41" s="2" t="s">
        <v>373</v>
      </c>
      <c r="E41" s="2">
        <v>1</v>
      </c>
      <c r="F41" s="7" t="s">
        <v>398</v>
      </c>
      <c r="G41" s="2">
        <f>1/3</f>
        <v>0.33333333333333331</v>
      </c>
      <c r="H41" s="2" t="s">
        <v>151</v>
      </c>
      <c r="I41" s="2" t="s">
        <v>303</v>
      </c>
      <c r="J41" s="2" t="s">
        <v>348</v>
      </c>
      <c r="K41" s="12" t="s">
        <v>308</v>
      </c>
    </row>
    <row r="42" spans="1:11" ht="17" x14ac:dyDescent="0.2">
      <c r="A42" s="4">
        <v>38</v>
      </c>
      <c r="B42" s="2" t="s">
        <v>117</v>
      </c>
      <c r="C42" s="2" t="s">
        <v>100</v>
      </c>
      <c r="D42" s="2" t="s">
        <v>373</v>
      </c>
      <c r="E42" s="2">
        <v>1</v>
      </c>
      <c r="F42" s="28" t="s">
        <v>414</v>
      </c>
      <c r="G42" s="2">
        <f>1/6</f>
        <v>0.16666666666666666</v>
      </c>
      <c r="H42" s="2" t="s">
        <v>151</v>
      </c>
      <c r="I42" s="2" t="s">
        <v>317</v>
      </c>
      <c r="J42" s="2" t="s">
        <v>391</v>
      </c>
      <c r="K42" s="12" t="s">
        <v>349</v>
      </c>
    </row>
    <row r="43" spans="1:11" ht="17" x14ac:dyDescent="0.2">
      <c r="A43" s="4">
        <v>39</v>
      </c>
      <c r="B43" s="2" t="s">
        <v>118</v>
      </c>
      <c r="C43" s="2" t="s">
        <v>100</v>
      </c>
      <c r="D43" s="2" t="s">
        <v>373</v>
      </c>
      <c r="E43" s="2">
        <v>1</v>
      </c>
      <c r="F43" s="28" t="s">
        <v>414</v>
      </c>
      <c r="G43" s="2">
        <f>1/6</f>
        <v>0.16666666666666666</v>
      </c>
      <c r="H43" s="2" t="s">
        <v>151</v>
      </c>
      <c r="I43" s="2" t="s">
        <v>317</v>
      </c>
      <c r="J43" s="2" t="s">
        <v>391</v>
      </c>
      <c r="K43" s="12" t="s">
        <v>349</v>
      </c>
    </row>
    <row r="44" spans="1:11" ht="17" x14ac:dyDescent="0.2">
      <c r="A44" s="4">
        <v>40</v>
      </c>
      <c r="B44" s="2" t="s">
        <v>107</v>
      </c>
      <c r="C44" s="2" t="s">
        <v>101</v>
      </c>
      <c r="D44" s="2" t="s">
        <v>373</v>
      </c>
      <c r="E44" s="2">
        <v>1</v>
      </c>
      <c r="F44" s="28" t="s">
        <v>414</v>
      </c>
      <c r="G44" s="2">
        <f>1/6</f>
        <v>0.16666666666666666</v>
      </c>
      <c r="H44" s="2" t="s">
        <v>151</v>
      </c>
      <c r="I44" s="2" t="s">
        <v>318</v>
      </c>
      <c r="J44" s="2" t="s">
        <v>101</v>
      </c>
      <c r="K44" s="12" t="s">
        <v>307</v>
      </c>
    </row>
    <row r="45" spans="1:11" ht="17" x14ac:dyDescent="0.2">
      <c r="A45" s="4">
        <v>41</v>
      </c>
      <c r="B45" s="2" t="s">
        <v>108</v>
      </c>
      <c r="C45" s="2" t="s">
        <v>101</v>
      </c>
      <c r="D45" s="2" t="s">
        <v>373</v>
      </c>
      <c r="E45" s="2">
        <v>0</v>
      </c>
      <c r="F45" s="2"/>
      <c r="G45" s="2"/>
      <c r="H45" s="2" t="s">
        <v>307</v>
      </c>
      <c r="I45" s="2" t="s">
        <v>307</v>
      </c>
      <c r="J45" s="2" t="s">
        <v>101</v>
      </c>
      <c r="K45" s="12" t="s">
        <v>307</v>
      </c>
    </row>
    <row r="46" spans="1:11" ht="17" x14ac:dyDescent="0.2">
      <c r="A46" s="4">
        <v>42</v>
      </c>
      <c r="B46" s="2" t="s">
        <v>109</v>
      </c>
      <c r="C46" s="2" t="s">
        <v>13</v>
      </c>
      <c r="D46" s="2" t="s">
        <v>373</v>
      </c>
      <c r="E46" s="2">
        <v>1</v>
      </c>
      <c r="F46" s="7" t="s">
        <v>398</v>
      </c>
      <c r="G46" s="2">
        <f>1/3</f>
        <v>0.33333333333333331</v>
      </c>
      <c r="H46" s="2" t="s">
        <v>151</v>
      </c>
      <c r="I46" s="2" t="s">
        <v>319</v>
      </c>
      <c r="J46" s="2" t="s">
        <v>390</v>
      </c>
      <c r="K46" s="12" t="s">
        <v>306</v>
      </c>
    </row>
    <row r="47" spans="1:11" ht="17" x14ac:dyDescent="0.2">
      <c r="A47" s="4">
        <v>43</v>
      </c>
      <c r="B47" s="2" t="s">
        <v>110</v>
      </c>
      <c r="C47" s="2" t="s">
        <v>13</v>
      </c>
      <c r="D47" s="2" t="s">
        <v>373</v>
      </c>
      <c r="E47" s="2">
        <v>0</v>
      </c>
      <c r="F47" s="2"/>
      <c r="G47" s="2"/>
      <c r="H47" s="2" t="s">
        <v>306</v>
      </c>
      <c r="I47" s="2" t="s">
        <v>306</v>
      </c>
      <c r="J47" s="2" t="s">
        <v>13</v>
      </c>
      <c r="K47" s="12" t="s">
        <v>306</v>
      </c>
    </row>
    <row r="48" spans="1:11" ht="17" x14ac:dyDescent="0.2">
      <c r="A48" s="4">
        <v>44</v>
      </c>
      <c r="B48" s="2" t="s">
        <v>111</v>
      </c>
      <c r="C48" s="2" t="s">
        <v>13</v>
      </c>
      <c r="D48" s="2" t="s">
        <v>373</v>
      </c>
      <c r="E48" s="2">
        <v>0</v>
      </c>
      <c r="F48" s="2"/>
      <c r="G48" s="2"/>
      <c r="H48" s="2" t="s">
        <v>306</v>
      </c>
      <c r="I48" s="2" t="s">
        <v>306</v>
      </c>
      <c r="J48" s="2" t="s">
        <v>13</v>
      </c>
      <c r="K48" s="12" t="s">
        <v>306</v>
      </c>
    </row>
    <row r="49" spans="1:11" ht="17" x14ac:dyDescent="0.2">
      <c r="A49" s="4">
        <v>45</v>
      </c>
      <c r="B49" s="2" t="s">
        <v>112</v>
      </c>
      <c r="C49" s="2" t="s">
        <v>13</v>
      </c>
      <c r="D49" s="2" t="s">
        <v>373</v>
      </c>
      <c r="E49" s="2">
        <v>0</v>
      </c>
      <c r="F49" s="2"/>
      <c r="G49" s="2"/>
      <c r="H49" s="2" t="s">
        <v>306</v>
      </c>
      <c r="I49" s="2" t="s">
        <v>306</v>
      </c>
      <c r="J49" s="2" t="s">
        <v>13</v>
      </c>
      <c r="K49" s="12" t="s">
        <v>306</v>
      </c>
    </row>
    <row r="50" spans="1:11" ht="17" x14ac:dyDescent="0.2">
      <c r="A50" s="4">
        <v>46</v>
      </c>
      <c r="B50" s="2" t="s">
        <v>115</v>
      </c>
      <c r="C50" s="2" t="s">
        <v>13</v>
      </c>
      <c r="D50" s="2" t="s">
        <v>373</v>
      </c>
      <c r="E50" s="2">
        <v>1</v>
      </c>
      <c r="F50" s="28" t="s">
        <v>414</v>
      </c>
      <c r="G50" s="2">
        <f>1/6</f>
        <v>0.16666666666666666</v>
      </c>
      <c r="H50" s="2" t="s">
        <v>151</v>
      </c>
      <c r="I50" s="2" t="s">
        <v>320</v>
      </c>
      <c r="J50" s="2" t="s">
        <v>389</v>
      </c>
      <c r="K50" s="12" t="s">
        <v>305</v>
      </c>
    </row>
    <row r="51" spans="1:11" ht="17" x14ac:dyDescent="0.2">
      <c r="A51" s="4">
        <v>47</v>
      </c>
      <c r="B51" s="2" t="s">
        <v>116</v>
      </c>
      <c r="C51" s="2" t="s">
        <v>13</v>
      </c>
      <c r="D51" s="2" t="s">
        <v>373</v>
      </c>
      <c r="E51" s="2">
        <v>1</v>
      </c>
      <c r="F51" s="28" t="s">
        <v>414</v>
      </c>
      <c r="G51" s="2">
        <f>1/6</f>
        <v>0.16666666666666666</v>
      </c>
      <c r="H51" s="2" t="s">
        <v>151</v>
      </c>
      <c r="I51" s="2" t="s">
        <v>305</v>
      </c>
      <c r="J51" s="2" t="s">
        <v>389</v>
      </c>
      <c r="K51" s="12" t="s">
        <v>305</v>
      </c>
    </row>
    <row r="52" spans="1:11" ht="17" x14ac:dyDescent="0.2">
      <c r="A52" s="4">
        <v>48</v>
      </c>
      <c r="B52" s="2" t="s">
        <v>114</v>
      </c>
      <c r="C52" s="2" t="s">
        <v>13</v>
      </c>
      <c r="D52" s="2" t="s">
        <v>373</v>
      </c>
      <c r="E52" s="2">
        <v>1</v>
      </c>
      <c r="F52" s="7" t="s">
        <v>397</v>
      </c>
      <c r="G52" s="2">
        <v>1</v>
      </c>
      <c r="H52" s="2" t="s">
        <v>151</v>
      </c>
      <c r="I52" s="2" t="s">
        <v>321</v>
      </c>
      <c r="J52" s="2" t="s">
        <v>387</v>
      </c>
      <c r="K52" s="12" t="s">
        <v>309</v>
      </c>
    </row>
    <row r="53" spans="1:11" ht="17" x14ac:dyDescent="0.2">
      <c r="A53" s="4">
        <v>49</v>
      </c>
      <c r="B53" s="2" t="s">
        <v>113</v>
      </c>
      <c r="C53" s="2" t="s">
        <v>13</v>
      </c>
      <c r="D53" s="2" t="s">
        <v>373</v>
      </c>
      <c r="E53" s="2">
        <v>1</v>
      </c>
      <c r="F53" s="7" t="s">
        <v>397</v>
      </c>
      <c r="G53" s="2">
        <v>1</v>
      </c>
      <c r="H53" s="2" t="s">
        <v>151</v>
      </c>
      <c r="I53" s="2" t="s">
        <v>309</v>
      </c>
      <c r="J53" s="2" t="s">
        <v>387</v>
      </c>
      <c r="K53" s="12" t="s">
        <v>309</v>
      </c>
    </row>
    <row r="54" spans="1:11" ht="17" x14ac:dyDescent="0.2">
      <c r="A54" s="4">
        <v>50</v>
      </c>
      <c r="B54" s="2" t="s">
        <v>119</v>
      </c>
      <c r="C54" s="2" t="s">
        <v>21</v>
      </c>
      <c r="D54" s="2" t="s">
        <v>373</v>
      </c>
      <c r="E54" s="2">
        <v>1</v>
      </c>
      <c r="F54" s="7" t="s">
        <v>398</v>
      </c>
      <c r="G54" s="2">
        <f>1/3</f>
        <v>0.33333333333333331</v>
      </c>
      <c r="H54" s="2" t="s">
        <v>151</v>
      </c>
      <c r="I54" s="2" t="s">
        <v>322</v>
      </c>
      <c r="J54" s="2" t="s">
        <v>388</v>
      </c>
      <c r="K54" s="12" t="s">
        <v>304</v>
      </c>
    </row>
    <row r="55" spans="1:11" ht="17" x14ac:dyDescent="0.2">
      <c r="A55" s="4">
        <v>51</v>
      </c>
      <c r="B55" s="2" t="s">
        <v>120</v>
      </c>
      <c r="C55" s="2" t="s">
        <v>21</v>
      </c>
      <c r="D55" s="2" t="s">
        <v>373</v>
      </c>
      <c r="E55" s="2">
        <v>0</v>
      </c>
      <c r="F55" s="2"/>
      <c r="G55" s="2"/>
      <c r="H55" s="2" t="s">
        <v>304</v>
      </c>
      <c r="I55" s="2" t="s">
        <v>304</v>
      </c>
      <c r="J55" s="2" t="s">
        <v>21</v>
      </c>
      <c r="K55" s="12" t="s">
        <v>304</v>
      </c>
    </row>
    <row r="56" spans="1:11" ht="17" x14ac:dyDescent="0.2">
      <c r="A56" s="4">
        <v>52</v>
      </c>
      <c r="B56" s="2" t="s">
        <v>121</v>
      </c>
      <c r="C56" s="2" t="s">
        <v>21</v>
      </c>
      <c r="D56" s="2" t="s">
        <v>373</v>
      </c>
      <c r="E56" s="2">
        <v>0</v>
      </c>
      <c r="F56" s="2"/>
      <c r="G56" s="2"/>
      <c r="H56" s="2" t="s">
        <v>304</v>
      </c>
      <c r="I56" s="2" t="s">
        <v>304</v>
      </c>
      <c r="J56" s="2" t="s">
        <v>21</v>
      </c>
      <c r="K56" s="12" t="s">
        <v>304</v>
      </c>
    </row>
    <row r="57" spans="1:11" ht="17" x14ac:dyDescent="0.2">
      <c r="A57" s="4">
        <v>53</v>
      </c>
      <c r="B57" s="2" t="s">
        <v>122</v>
      </c>
      <c r="C57" s="2" t="s">
        <v>21</v>
      </c>
      <c r="D57" s="2" t="s">
        <v>373</v>
      </c>
      <c r="E57" s="2">
        <v>0</v>
      </c>
      <c r="F57" s="2"/>
      <c r="G57" s="2"/>
      <c r="H57" s="2" t="s">
        <v>304</v>
      </c>
      <c r="I57" s="2" t="s">
        <v>304</v>
      </c>
      <c r="J57" s="2" t="s">
        <v>21</v>
      </c>
      <c r="K57" s="12" t="s">
        <v>304</v>
      </c>
    </row>
    <row r="58" spans="1:11" ht="17" x14ac:dyDescent="0.2">
      <c r="A58" s="4">
        <v>54</v>
      </c>
      <c r="B58" s="2" t="s">
        <v>123</v>
      </c>
      <c r="C58" s="2" t="s">
        <v>126</v>
      </c>
      <c r="D58" s="2" t="s">
        <v>373</v>
      </c>
      <c r="E58" s="2">
        <v>1</v>
      </c>
      <c r="F58" s="7" t="s">
        <v>398</v>
      </c>
      <c r="G58" s="2">
        <f>1/3</f>
        <v>0.33333333333333331</v>
      </c>
      <c r="H58" s="2" t="s">
        <v>151</v>
      </c>
      <c r="I58" s="2" t="s">
        <v>323</v>
      </c>
      <c r="J58" s="2" t="s">
        <v>126</v>
      </c>
      <c r="K58" s="12" t="s">
        <v>310</v>
      </c>
    </row>
    <row r="59" spans="1:11" ht="17" x14ac:dyDescent="0.2">
      <c r="A59" s="4">
        <v>55</v>
      </c>
      <c r="B59" s="2" t="s">
        <v>124</v>
      </c>
      <c r="C59" s="2" t="s">
        <v>126</v>
      </c>
      <c r="D59" s="2" t="s">
        <v>373</v>
      </c>
      <c r="E59" s="2">
        <v>0</v>
      </c>
      <c r="F59" s="2"/>
      <c r="G59" s="2"/>
      <c r="H59" s="2" t="s">
        <v>310</v>
      </c>
      <c r="I59" s="2" t="s">
        <v>310</v>
      </c>
      <c r="J59" s="2" t="s">
        <v>126</v>
      </c>
      <c r="K59" s="12" t="s">
        <v>310</v>
      </c>
    </row>
    <row r="60" spans="1:11" ht="17" x14ac:dyDescent="0.2">
      <c r="A60" s="4">
        <v>56</v>
      </c>
      <c r="B60" s="2" t="s">
        <v>125</v>
      </c>
      <c r="C60" s="2" t="s">
        <v>126</v>
      </c>
      <c r="D60" s="2" t="s">
        <v>373</v>
      </c>
      <c r="E60" s="2">
        <v>0</v>
      </c>
      <c r="F60" s="2"/>
      <c r="G60" s="2"/>
      <c r="H60" s="2" t="s">
        <v>310</v>
      </c>
      <c r="I60" s="2" t="s">
        <v>310</v>
      </c>
      <c r="J60" s="2" t="s">
        <v>126</v>
      </c>
      <c r="K60" s="12" t="s">
        <v>310</v>
      </c>
    </row>
    <row r="61" spans="1:11" ht="17" x14ac:dyDescent="0.2">
      <c r="A61" s="4">
        <v>57</v>
      </c>
      <c r="B61" s="2" t="s">
        <v>146</v>
      </c>
      <c r="C61" s="2" t="s">
        <v>38</v>
      </c>
      <c r="D61" s="2" t="s">
        <v>373</v>
      </c>
      <c r="E61" s="2">
        <v>1</v>
      </c>
      <c r="F61" s="7" t="s">
        <v>398</v>
      </c>
      <c r="G61" s="2">
        <f>1/3</f>
        <v>0.33333333333333331</v>
      </c>
      <c r="H61" s="2" t="s">
        <v>151</v>
      </c>
      <c r="I61" s="2" t="s">
        <v>324</v>
      </c>
      <c r="J61" s="2" t="s">
        <v>335</v>
      </c>
      <c r="K61" s="12" t="s">
        <v>311</v>
      </c>
    </row>
    <row r="62" spans="1:11" ht="17" x14ac:dyDescent="0.2">
      <c r="A62" s="4">
        <v>58</v>
      </c>
      <c r="B62" s="2" t="s">
        <v>128</v>
      </c>
      <c r="C62" s="2" t="s">
        <v>38</v>
      </c>
      <c r="D62" s="2" t="s">
        <v>373</v>
      </c>
      <c r="E62" s="2">
        <v>1</v>
      </c>
      <c r="F62" s="7" t="s">
        <v>397</v>
      </c>
      <c r="G62" s="2">
        <f t="shared" ref="G62:G66" si="1">1/4</f>
        <v>0.25</v>
      </c>
      <c r="H62" s="2" t="s">
        <v>151</v>
      </c>
      <c r="I62" s="2" t="s">
        <v>325</v>
      </c>
      <c r="J62" s="2" t="s">
        <v>392</v>
      </c>
      <c r="K62" s="12" t="s">
        <v>312</v>
      </c>
    </row>
    <row r="63" spans="1:11" ht="17" x14ac:dyDescent="0.2">
      <c r="A63" s="4">
        <v>59</v>
      </c>
      <c r="B63" s="2" t="s">
        <v>129</v>
      </c>
      <c r="C63" s="2" t="s">
        <v>38</v>
      </c>
      <c r="D63" s="2" t="s">
        <v>373</v>
      </c>
      <c r="E63" s="2">
        <v>1</v>
      </c>
      <c r="F63" s="7" t="s">
        <v>397</v>
      </c>
      <c r="G63" s="2">
        <f t="shared" si="1"/>
        <v>0.25</v>
      </c>
      <c r="H63" s="2" t="s">
        <v>151</v>
      </c>
      <c r="I63" s="2" t="s">
        <v>326</v>
      </c>
      <c r="J63" s="2" t="s">
        <v>393</v>
      </c>
      <c r="K63" s="12" t="s">
        <v>313</v>
      </c>
    </row>
    <row r="64" spans="1:11" ht="17" x14ac:dyDescent="0.2">
      <c r="A64" s="4">
        <v>60</v>
      </c>
      <c r="B64" s="2" t="s">
        <v>130</v>
      </c>
      <c r="C64" s="2" t="s">
        <v>78</v>
      </c>
      <c r="D64" s="2" t="s">
        <v>373</v>
      </c>
      <c r="E64" s="2">
        <v>1</v>
      </c>
      <c r="F64" s="7" t="s">
        <v>397</v>
      </c>
      <c r="G64" s="2">
        <f t="shared" si="1"/>
        <v>0.25</v>
      </c>
      <c r="H64" s="2" t="s">
        <v>151</v>
      </c>
      <c r="I64" s="2" t="s">
        <v>327</v>
      </c>
      <c r="J64" s="2" t="s">
        <v>396</v>
      </c>
      <c r="K64" s="12" t="s">
        <v>314</v>
      </c>
    </row>
    <row r="65" spans="1:11" ht="17" x14ac:dyDescent="0.2">
      <c r="A65" s="4">
        <v>61</v>
      </c>
      <c r="B65" s="2" t="s">
        <v>380</v>
      </c>
      <c r="C65" s="2" t="s">
        <v>78</v>
      </c>
      <c r="D65" s="2" t="s">
        <v>373</v>
      </c>
      <c r="E65" s="2">
        <v>1</v>
      </c>
      <c r="F65" s="7" t="s">
        <v>397</v>
      </c>
      <c r="G65" s="2">
        <f t="shared" si="1"/>
        <v>0.25</v>
      </c>
      <c r="H65" s="2" t="s">
        <v>151</v>
      </c>
      <c r="I65" s="2" t="s">
        <v>328</v>
      </c>
      <c r="J65" s="2" t="s">
        <v>394</v>
      </c>
      <c r="K65" s="12" t="s">
        <v>315</v>
      </c>
    </row>
    <row r="66" spans="1:11" ht="17" x14ac:dyDescent="0.2">
      <c r="A66" s="4">
        <v>62</v>
      </c>
      <c r="B66" s="2" t="s">
        <v>131</v>
      </c>
      <c r="C66" s="2" t="s">
        <v>78</v>
      </c>
      <c r="D66" s="2" t="s">
        <v>373</v>
      </c>
      <c r="E66" s="2">
        <v>1</v>
      </c>
      <c r="F66" s="7" t="s">
        <v>397</v>
      </c>
      <c r="G66" s="2">
        <f t="shared" si="1"/>
        <v>0.25</v>
      </c>
      <c r="H66" s="2" t="s">
        <v>151</v>
      </c>
      <c r="I66" s="2" t="s">
        <v>329</v>
      </c>
      <c r="J66" s="2" t="s">
        <v>395</v>
      </c>
      <c r="K66" s="12" t="s">
        <v>316</v>
      </c>
    </row>
    <row r="67" spans="1:11" ht="17" x14ac:dyDescent="0.2">
      <c r="A67" s="4">
        <v>63</v>
      </c>
      <c r="B67" s="2" t="s">
        <v>219</v>
      </c>
      <c r="C67" s="2" t="s">
        <v>100</v>
      </c>
      <c r="D67" s="2" t="s">
        <v>375</v>
      </c>
      <c r="E67" s="2">
        <v>1</v>
      </c>
      <c r="F67" s="2"/>
      <c r="G67" s="2"/>
      <c r="H67" s="2" t="s">
        <v>133</v>
      </c>
      <c r="I67" s="2" t="s">
        <v>249</v>
      </c>
      <c r="J67" s="2" t="s">
        <v>336</v>
      </c>
      <c r="K67" s="12" t="s">
        <v>220</v>
      </c>
    </row>
    <row r="68" spans="1:11" ht="17" x14ac:dyDescent="0.2">
      <c r="A68" s="4">
        <v>64</v>
      </c>
      <c r="B68" s="2" t="s">
        <v>218</v>
      </c>
      <c r="C68" s="2" t="s">
        <v>100</v>
      </c>
      <c r="D68" s="2" t="s">
        <v>375</v>
      </c>
      <c r="E68" s="2">
        <v>1</v>
      </c>
      <c r="F68" s="2"/>
      <c r="G68" s="2"/>
      <c r="H68" s="2" t="s">
        <v>133</v>
      </c>
      <c r="I68" s="2" t="s">
        <v>249</v>
      </c>
      <c r="J68" s="2" t="s">
        <v>336</v>
      </c>
      <c r="K68" s="12" t="s">
        <v>221</v>
      </c>
    </row>
    <row r="69" spans="1:11" ht="17" x14ac:dyDescent="0.2">
      <c r="A69" s="4">
        <v>65</v>
      </c>
      <c r="B69" s="2" t="s">
        <v>212</v>
      </c>
      <c r="C69" s="2" t="s">
        <v>100</v>
      </c>
      <c r="D69" s="2" t="s">
        <v>375</v>
      </c>
      <c r="E69" s="2">
        <v>1</v>
      </c>
      <c r="F69" s="2"/>
      <c r="G69" s="2"/>
      <c r="H69" s="2" t="s">
        <v>133</v>
      </c>
      <c r="I69" s="2"/>
      <c r="J69" s="2" t="s">
        <v>211</v>
      </c>
      <c r="K69" s="12"/>
    </row>
    <row r="70" spans="1:11" ht="17" x14ac:dyDescent="0.2">
      <c r="A70" s="4">
        <v>66</v>
      </c>
      <c r="B70" s="2" t="s">
        <v>210</v>
      </c>
      <c r="C70" s="2" t="s">
        <v>100</v>
      </c>
      <c r="D70" s="2" t="s">
        <v>375</v>
      </c>
      <c r="E70" s="2">
        <v>1</v>
      </c>
      <c r="F70" s="8"/>
      <c r="G70" s="9"/>
      <c r="H70" s="2" t="s">
        <v>133</v>
      </c>
      <c r="I70" s="2" t="s">
        <v>153</v>
      </c>
      <c r="J70" s="2" t="s">
        <v>211</v>
      </c>
      <c r="K70" s="12"/>
    </row>
    <row r="71" spans="1:11" ht="17" x14ac:dyDescent="0.2">
      <c r="A71" s="4">
        <v>67</v>
      </c>
      <c r="B71" s="2" t="s">
        <v>205</v>
      </c>
      <c r="C71" s="2" t="s">
        <v>100</v>
      </c>
      <c r="D71" s="2" t="s">
        <v>375</v>
      </c>
      <c r="E71" s="2">
        <v>1</v>
      </c>
      <c r="F71" s="7" t="s">
        <v>402</v>
      </c>
      <c r="G71" s="2">
        <f>1/14</f>
        <v>7.1428571428571425E-2</v>
      </c>
      <c r="H71" s="2" t="s">
        <v>151</v>
      </c>
      <c r="I71" s="2" t="s">
        <v>293</v>
      </c>
      <c r="J71" s="2" t="s">
        <v>401</v>
      </c>
      <c r="K71" s="12" t="s">
        <v>292</v>
      </c>
    </row>
    <row r="72" spans="1:11" ht="17" x14ac:dyDescent="0.2">
      <c r="A72" s="4">
        <v>68</v>
      </c>
      <c r="B72" s="2" t="s">
        <v>213</v>
      </c>
      <c r="C72" s="2" t="s">
        <v>100</v>
      </c>
      <c r="D72" s="2" t="s">
        <v>375</v>
      </c>
      <c r="E72" s="2">
        <v>1</v>
      </c>
      <c r="F72" s="7" t="s">
        <v>402</v>
      </c>
      <c r="G72" s="2">
        <f>1/14*2</f>
        <v>0.14285714285714285</v>
      </c>
      <c r="H72" s="2" t="s">
        <v>151</v>
      </c>
      <c r="I72" s="2" t="s">
        <v>207</v>
      </c>
      <c r="J72" s="2" t="s">
        <v>337</v>
      </c>
      <c r="K72" s="12" t="s">
        <v>228</v>
      </c>
    </row>
    <row r="73" spans="1:11" ht="17" x14ac:dyDescent="0.2">
      <c r="A73" s="4">
        <v>69</v>
      </c>
      <c r="B73" s="2" t="s">
        <v>214</v>
      </c>
      <c r="C73" s="2" t="s">
        <v>100</v>
      </c>
      <c r="D73" s="2" t="s">
        <v>375</v>
      </c>
      <c r="E73" s="2">
        <v>1</v>
      </c>
      <c r="F73" s="7" t="s">
        <v>402</v>
      </c>
      <c r="G73" s="2">
        <f>1/14</f>
        <v>7.1428571428571425E-2</v>
      </c>
      <c r="H73" s="2" t="s">
        <v>151</v>
      </c>
      <c r="I73" s="2" t="s">
        <v>215</v>
      </c>
      <c r="J73" s="2" t="s">
        <v>338</v>
      </c>
      <c r="K73" s="12" t="s">
        <v>216</v>
      </c>
    </row>
    <row r="74" spans="1:11" ht="17" x14ac:dyDescent="0.2">
      <c r="A74" s="4">
        <v>70</v>
      </c>
      <c r="B74" s="2" t="s">
        <v>209</v>
      </c>
      <c r="C74" s="2" t="s">
        <v>100</v>
      </c>
      <c r="D74" s="2" t="s">
        <v>375</v>
      </c>
      <c r="E74" s="2">
        <v>1</v>
      </c>
      <c r="F74" s="7" t="s">
        <v>402</v>
      </c>
      <c r="G74" s="2">
        <v>0</v>
      </c>
      <c r="H74" s="2" t="s">
        <v>151</v>
      </c>
      <c r="I74" s="2" t="s">
        <v>217</v>
      </c>
      <c r="J74" s="2" t="s">
        <v>339</v>
      </c>
      <c r="K74" s="12" t="s">
        <v>208</v>
      </c>
    </row>
    <row r="75" spans="1:11" ht="17" x14ac:dyDescent="0.2">
      <c r="A75" s="4">
        <v>71</v>
      </c>
      <c r="B75" s="2" t="s">
        <v>222</v>
      </c>
      <c r="C75" s="2" t="s">
        <v>101</v>
      </c>
      <c r="D75" s="2" t="s">
        <v>375</v>
      </c>
      <c r="E75" s="2">
        <v>0</v>
      </c>
      <c r="F75" s="7" t="s">
        <v>402</v>
      </c>
      <c r="G75" s="2">
        <f>1/14</f>
        <v>7.1428571428571425E-2</v>
      </c>
      <c r="H75" s="2" t="s">
        <v>208</v>
      </c>
      <c r="I75" s="2" t="s">
        <v>208</v>
      </c>
      <c r="J75" s="2" t="s">
        <v>340</v>
      </c>
      <c r="K75" s="12" t="s">
        <v>223</v>
      </c>
    </row>
    <row r="76" spans="1:11" ht="17" x14ac:dyDescent="0.2">
      <c r="A76" s="4">
        <v>72</v>
      </c>
      <c r="B76" s="2" t="s">
        <v>224</v>
      </c>
      <c r="C76" s="2" t="s">
        <v>101</v>
      </c>
      <c r="D76" s="2" t="s">
        <v>375</v>
      </c>
      <c r="E76" s="2">
        <v>1</v>
      </c>
      <c r="F76" s="7" t="s">
        <v>403</v>
      </c>
      <c r="G76" s="2">
        <f>1/200</f>
        <v>5.0000000000000001E-3</v>
      </c>
      <c r="H76" s="2" t="s">
        <v>151</v>
      </c>
      <c r="I76" s="2" t="s">
        <v>225</v>
      </c>
      <c r="J76" s="2" t="s">
        <v>342</v>
      </c>
      <c r="K76" s="12" t="s">
        <v>226</v>
      </c>
    </row>
    <row r="77" spans="1:11" ht="17" x14ac:dyDescent="0.2">
      <c r="A77" s="4">
        <v>73</v>
      </c>
      <c r="B77" s="2" t="s">
        <v>227</v>
      </c>
      <c r="C77" s="2" t="s">
        <v>376</v>
      </c>
      <c r="D77" s="2" t="s">
        <v>375</v>
      </c>
      <c r="E77" s="2">
        <v>0</v>
      </c>
      <c r="F77" s="7" t="s">
        <v>402</v>
      </c>
      <c r="G77" s="2">
        <f>1/14</f>
        <v>7.1428571428571425E-2</v>
      </c>
      <c r="H77" s="2" t="s">
        <v>229</v>
      </c>
      <c r="I77" s="2" t="s">
        <v>229</v>
      </c>
      <c r="J77" s="2" t="s">
        <v>341</v>
      </c>
      <c r="K77" s="12" t="s">
        <v>230</v>
      </c>
    </row>
    <row r="78" spans="1:11" ht="17" x14ac:dyDescent="0.2">
      <c r="A78" s="4">
        <v>74</v>
      </c>
      <c r="B78" s="2" t="s">
        <v>231</v>
      </c>
      <c r="C78" s="2" t="s">
        <v>376</v>
      </c>
      <c r="D78" s="2" t="s">
        <v>375</v>
      </c>
      <c r="E78" s="2">
        <v>1</v>
      </c>
      <c r="F78" s="7" t="s">
        <v>402</v>
      </c>
      <c r="G78" s="2">
        <v>0</v>
      </c>
      <c r="H78" s="2" t="s">
        <v>151</v>
      </c>
      <c r="I78" s="2" t="s">
        <v>232</v>
      </c>
      <c r="J78" s="2" t="s">
        <v>339</v>
      </c>
      <c r="K78" s="12" t="s">
        <v>384</v>
      </c>
    </row>
    <row r="79" spans="1:11" ht="17" x14ac:dyDescent="0.2">
      <c r="A79" s="4">
        <v>75</v>
      </c>
      <c r="B79" s="2" t="s">
        <v>233</v>
      </c>
      <c r="C79" s="2" t="s">
        <v>376</v>
      </c>
      <c r="D79" s="2" t="s">
        <v>375</v>
      </c>
      <c r="E79" s="2">
        <v>1</v>
      </c>
      <c r="F79" s="7" t="s">
        <v>402</v>
      </c>
      <c r="G79" s="2">
        <f>1/14</f>
        <v>7.1428571428571425E-2</v>
      </c>
      <c r="H79" s="2" t="s">
        <v>151</v>
      </c>
      <c r="I79" s="2" t="s">
        <v>234</v>
      </c>
      <c r="J79" s="2" t="s">
        <v>338</v>
      </c>
      <c r="K79" s="12" t="s">
        <v>235</v>
      </c>
    </row>
    <row r="80" spans="1:11" ht="17" x14ac:dyDescent="0.2">
      <c r="A80" s="4">
        <v>76</v>
      </c>
      <c r="B80" s="2" t="s">
        <v>236</v>
      </c>
      <c r="C80" s="2" t="s">
        <v>376</v>
      </c>
      <c r="D80" s="2" t="s">
        <v>375</v>
      </c>
      <c r="E80" s="2">
        <v>1</v>
      </c>
      <c r="F80" s="7" t="s">
        <v>403</v>
      </c>
      <c r="G80" s="2">
        <f>1/200</f>
        <v>5.0000000000000001E-3</v>
      </c>
      <c r="H80" s="2" t="s">
        <v>151</v>
      </c>
      <c r="I80" s="2" t="s">
        <v>237</v>
      </c>
      <c r="J80" s="2" t="s">
        <v>342</v>
      </c>
      <c r="K80" s="12" t="s">
        <v>238</v>
      </c>
    </row>
    <row r="81" spans="1:11" ht="34" x14ac:dyDescent="0.2">
      <c r="A81" s="4">
        <v>77</v>
      </c>
      <c r="B81" s="2" t="s">
        <v>239</v>
      </c>
      <c r="C81" s="2" t="s">
        <v>376</v>
      </c>
      <c r="D81" s="2" t="s">
        <v>375</v>
      </c>
      <c r="E81" s="2">
        <v>1</v>
      </c>
      <c r="F81" s="7" t="s">
        <v>402</v>
      </c>
      <c r="G81" s="2">
        <v>0</v>
      </c>
      <c r="H81" s="2" t="s">
        <v>151</v>
      </c>
      <c r="I81" s="2" t="s">
        <v>240</v>
      </c>
      <c r="J81" s="2" t="s">
        <v>339</v>
      </c>
      <c r="K81" s="12" t="s">
        <v>241</v>
      </c>
    </row>
    <row r="82" spans="1:11" ht="34" x14ac:dyDescent="0.2">
      <c r="A82" s="4">
        <v>78</v>
      </c>
      <c r="B82" s="2" t="s">
        <v>242</v>
      </c>
      <c r="C82" s="2" t="s">
        <v>376</v>
      </c>
      <c r="D82" s="2" t="s">
        <v>375</v>
      </c>
      <c r="E82" s="2">
        <v>1</v>
      </c>
      <c r="F82" s="7" t="s">
        <v>402</v>
      </c>
      <c r="G82" s="2">
        <v>0</v>
      </c>
      <c r="H82" s="2" t="s">
        <v>151</v>
      </c>
      <c r="I82" s="2" t="s">
        <v>243</v>
      </c>
      <c r="J82" s="2" t="s">
        <v>339</v>
      </c>
      <c r="K82" s="12" t="s">
        <v>244</v>
      </c>
    </row>
    <row r="83" spans="1:11" ht="17" x14ac:dyDescent="0.2">
      <c r="A83" s="4">
        <v>79</v>
      </c>
      <c r="B83" s="2" t="s">
        <v>132</v>
      </c>
      <c r="C83" s="2" t="s">
        <v>38</v>
      </c>
      <c r="D83" s="2" t="s">
        <v>377</v>
      </c>
      <c r="E83" s="2">
        <v>1</v>
      </c>
      <c r="F83" s="2"/>
      <c r="G83" s="2"/>
      <c r="H83" s="2" t="s">
        <v>133</v>
      </c>
      <c r="I83" s="2" t="s">
        <v>134</v>
      </c>
      <c r="J83" s="2" t="s">
        <v>343</v>
      </c>
      <c r="K83" s="12" t="s">
        <v>333</v>
      </c>
    </row>
    <row r="84" spans="1:11" ht="17" x14ac:dyDescent="0.2">
      <c r="A84" s="4">
        <v>80</v>
      </c>
      <c r="B84" s="2" t="s">
        <v>147</v>
      </c>
      <c r="C84" s="2" t="s">
        <v>21</v>
      </c>
      <c r="D84" s="2" t="s">
        <v>377</v>
      </c>
      <c r="E84" s="2">
        <v>1</v>
      </c>
      <c r="F84" s="2"/>
      <c r="G84" s="2"/>
      <c r="H84" s="2" t="s">
        <v>133</v>
      </c>
      <c r="I84" s="2" t="s">
        <v>134</v>
      </c>
      <c r="J84" s="2" t="s">
        <v>343</v>
      </c>
      <c r="K84" s="12" t="s">
        <v>332</v>
      </c>
    </row>
    <row r="85" spans="1:11" ht="17" x14ac:dyDescent="0.2">
      <c r="A85" s="4">
        <v>81</v>
      </c>
      <c r="B85" s="2" t="s">
        <v>148</v>
      </c>
      <c r="C85" s="2" t="s">
        <v>21</v>
      </c>
      <c r="D85" s="2" t="s">
        <v>375</v>
      </c>
      <c r="E85" s="2">
        <v>0</v>
      </c>
      <c r="F85" s="2"/>
      <c r="G85" s="2"/>
      <c r="H85" s="2" t="s">
        <v>21</v>
      </c>
      <c r="I85" s="2" t="s">
        <v>331</v>
      </c>
      <c r="J85" s="2" t="s">
        <v>294</v>
      </c>
      <c r="K85" s="12" t="s">
        <v>330</v>
      </c>
    </row>
    <row r="86" spans="1:11" ht="17" x14ac:dyDescent="0.2">
      <c r="A86" s="4">
        <v>82</v>
      </c>
      <c r="B86" s="2" t="s">
        <v>149</v>
      </c>
      <c r="C86" s="2" t="s">
        <v>21</v>
      </c>
      <c r="D86" s="2" t="s">
        <v>375</v>
      </c>
      <c r="E86" s="2">
        <v>1</v>
      </c>
      <c r="F86" s="7" t="s">
        <v>402</v>
      </c>
      <c r="G86" s="2">
        <v>0</v>
      </c>
      <c r="H86" s="2" t="s">
        <v>151</v>
      </c>
      <c r="I86" s="2" t="s">
        <v>246</v>
      </c>
      <c r="J86" s="2" t="s">
        <v>339</v>
      </c>
      <c r="K86" s="12" t="s">
        <v>152</v>
      </c>
    </row>
    <row r="87" spans="1:11" ht="17" x14ac:dyDescent="0.2">
      <c r="A87" s="4">
        <v>83</v>
      </c>
      <c r="B87" s="2" t="s">
        <v>150</v>
      </c>
      <c r="C87" s="2" t="s">
        <v>21</v>
      </c>
      <c r="D87" s="2" t="s">
        <v>375</v>
      </c>
      <c r="E87" s="2">
        <v>1</v>
      </c>
      <c r="F87" s="7" t="s">
        <v>403</v>
      </c>
      <c r="G87" s="2">
        <f>1/200</f>
        <v>5.0000000000000001E-3</v>
      </c>
      <c r="H87" s="2" t="s">
        <v>151</v>
      </c>
      <c r="I87" s="2" t="s">
        <v>247</v>
      </c>
      <c r="J87" s="2" t="s">
        <v>342</v>
      </c>
      <c r="K87" s="12" t="s">
        <v>154</v>
      </c>
    </row>
    <row r="88" spans="1:11" ht="17" x14ac:dyDescent="0.2">
      <c r="A88" s="4">
        <v>84</v>
      </c>
      <c r="B88" s="2" t="s">
        <v>155</v>
      </c>
      <c r="C88" s="2" t="s">
        <v>21</v>
      </c>
      <c r="D88" s="2" t="s">
        <v>375</v>
      </c>
      <c r="E88" s="2">
        <v>0</v>
      </c>
      <c r="F88" s="7" t="s">
        <v>402</v>
      </c>
      <c r="G88" s="2">
        <f>1/14</f>
        <v>7.1428571428571425E-2</v>
      </c>
      <c r="H88" s="2" t="s">
        <v>21</v>
      </c>
      <c r="I88" s="2" t="s">
        <v>157</v>
      </c>
      <c r="J88" s="2" t="s">
        <v>358</v>
      </c>
      <c r="K88" s="12" t="s">
        <v>156</v>
      </c>
    </row>
    <row r="89" spans="1:11" ht="17" x14ac:dyDescent="0.2">
      <c r="A89" s="4">
        <v>85</v>
      </c>
      <c r="B89" s="2" t="s">
        <v>158</v>
      </c>
      <c r="C89" s="2" t="s">
        <v>21</v>
      </c>
      <c r="D89" s="2" t="s">
        <v>375</v>
      </c>
      <c r="E89" s="2">
        <v>0</v>
      </c>
      <c r="F89" s="7" t="s">
        <v>402</v>
      </c>
      <c r="G89" s="2">
        <f>1/14</f>
        <v>7.1428571428571425E-2</v>
      </c>
      <c r="H89" s="2" t="s">
        <v>21</v>
      </c>
      <c r="I89" s="2" t="s">
        <v>157</v>
      </c>
      <c r="J89" s="2" t="s">
        <v>358</v>
      </c>
      <c r="K89" s="12" t="s">
        <v>159</v>
      </c>
    </row>
    <row r="90" spans="1:11" ht="17" x14ac:dyDescent="0.2">
      <c r="A90" s="4">
        <v>86</v>
      </c>
      <c r="B90" s="2" t="s">
        <v>160</v>
      </c>
      <c r="C90" s="2" t="s">
        <v>21</v>
      </c>
      <c r="D90" s="2" t="s">
        <v>375</v>
      </c>
      <c r="E90" s="2">
        <v>1</v>
      </c>
      <c r="F90" s="7" t="s">
        <v>402</v>
      </c>
      <c r="G90" s="2">
        <v>0</v>
      </c>
      <c r="H90" s="2" t="s">
        <v>151</v>
      </c>
      <c r="I90" s="2" t="s">
        <v>248</v>
      </c>
      <c r="J90" s="2" t="s">
        <v>339</v>
      </c>
      <c r="K90" s="12" t="s">
        <v>157</v>
      </c>
    </row>
    <row r="91" spans="1:11" ht="17" x14ac:dyDescent="0.2">
      <c r="A91" s="4">
        <v>87</v>
      </c>
      <c r="B91" s="2" t="s">
        <v>161</v>
      </c>
      <c r="C91" s="2" t="s">
        <v>21</v>
      </c>
      <c r="D91" s="2" t="s">
        <v>375</v>
      </c>
      <c r="E91" s="2">
        <v>0</v>
      </c>
      <c r="F91" s="7" t="s">
        <v>402</v>
      </c>
      <c r="G91" s="2">
        <f>1/14</f>
        <v>7.1428571428571425E-2</v>
      </c>
      <c r="H91" s="2" t="s">
        <v>164</v>
      </c>
      <c r="I91" s="2" t="s">
        <v>164</v>
      </c>
      <c r="J91" s="2" t="s">
        <v>358</v>
      </c>
      <c r="K91" s="12" t="s">
        <v>162</v>
      </c>
    </row>
    <row r="92" spans="1:11" ht="17" x14ac:dyDescent="0.2">
      <c r="A92" s="4">
        <v>88</v>
      </c>
      <c r="B92" s="2" t="s">
        <v>163</v>
      </c>
      <c r="C92" s="2" t="s">
        <v>21</v>
      </c>
      <c r="D92" s="2" t="s">
        <v>375</v>
      </c>
      <c r="E92" s="2">
        <v>1</v>
      </c>
      <c r="F92" s="7" t="s">
        <v>409</v>
      </c>
      <c r="G92" s="2">
        <v>1</v>
      </c>
      <c r="H92" s="2" t="s">
        <v>151</v>
      </c>
      <c r="I92" s="2" t="s">
        <v>364</v>
      </c>
      <c r="J92" s="2" t="s">
        <v>344</v>
      </c>
      <c r="K92" s="12" t="s">
        <v>164</v>
      </c>
    </row>
    <row r="93" spans="1:11" ht="17" x14ac:dyDescent="0.2">
      <c r="A93" s="4">
        <v>89</v>
      </c>
      <c r="B93" s="2" t="s">
        <v>192</v>
      </c>
      <c r="C93" s="2" t="s">
        <v>21</v>
      </c>
      <c r="D93" s="2" t="s">
        <v>375</v>
      </c>
      <c r="E93" s="2">
        <v>1</v>
      </c>
      <c r="F93" s="7" t="s">
        <v>402</v>
      </c>
      <c r="G93" s="2">
        <f>1/14</f>
        <v>7.1428571428571425E-2</v>
      </c>
      <c r="H93" s="2" t="s">
        <v>151</v>
      </c>
      <c r="I93" s="2" t="s">
        <v>194</v>
      </c>
      <c r="J93" s="2" t="s">
        <v>338</v>
      </c>
      <c r="K93" s="12" t="s">
        <v>193</v>
      </c>
    </row>
    <row r="94" spans="1:11" ht="17" x14ac:dyDescent="0.2">
      <c r="A94" s="4">
        <v>90</v>
      </c>
      <c r="B94" s="2" t="s">
        <v>165</v>
      </c>
      <c r="C94" s="2" t="s">
        <v>21</v>
      </c>
      <c r="D94" s="2" t="s">
        <v>375</v>
      </c>
      <c r="E94" s="2">
        <v>1</v>
      </c>
      <c r="F94" s="28" t="s">
        <v>414</v>
      </c>
      <c r="G94" s="2">
        <f>1/6</f>
        <v>0.16666666666666666</v>
      </c>
      <c r="H94" s="2" t="s">
        <v>151</v>
      </c>
      <c r="I94" s="2" t="s">
        <v>166</v>
      </c>
      <c r="J94" s="2" t="s">
        <v>168</v>
      </c>
      <c r="K94" s="12" t="s">
        <v>167</v>
      </c>
    </row>
    <row r="95" spans="1:11" ht="17" x14ac:dyDescent="0.2">
      <c r="A95" s="4">
        <v>91</v>
      </c>
      <c r="B95" s="2" t="s">
        <v>169</v>
      </c>
      <c r="C95" s="2" t="s">
        <v>21</v>
      </c>
      <c r="D95" s="2" t="s">
        <v>375</v>
      </c>
      <c r="E95" s="2">
        <v>1</v>
      </c>
      <c r="F95" s="28" t="s">
        <v>414</v>
      </c>
      <c r="G95" s="2">
        <f>1/6</f>
        <v>0.16666666666666666</v>
      </c>
      <c r="H95" s="2" t="s">
        <v>151</v>
      </c>
      <c r="I95" s="2" t="s">
        <v>170</v>
      </c>
      <c r="J95" s="2" t="s">
        <v>199</v>
      </c>
      <c r="K95" s="12" t="s">
        <v>171</v>
      </c>
    </row>
    <row r="96" spans="1:11" ht="17" x14ac:dyDescent="0.2">
      <c r="A96" s="4">
        <v>92</v>
      </c>
      <c r="B96" s="2" t="s">
        <v>172</v>
      </c>
      <c r="C96" s="2" t="s">
        <v>21</v>
      </c>
      <c r="D96" s="2" t="s">
        <v>375</v>
      </c>
      <c r="E96" s="2">
        <v>1</v>
      </c>
      <c r="F96" s="7" t="s">
        <v>404</v>
      </c>
      <c r="G96" s="2">
        <f>1/4</f>
        <v>0.25</v>
      </c>
      <c r="H96" s="2" t="s">
        <v>151</v>
      </c>
      <c r="I96" s="2" t="s">
        <v>174</v>
      </c>
      <c r="J96" s="2" t="s">
        <v>200</v>
      </c>
      <c r="K96" s="12" t="s">
        <v>175</v>
      </c>
    </row>
    <row r="97" spans="1:11" ht="17" x14ac:dyDescent="0.2">
      <c r="A97" s="4">
        <v>93</v>
      </c>
      <c r="B97" s="2" t="s">
        <v>173</v>
      </c>
      <c r="C97" s="2" t="s">
        <v>21</v>
      </c>
      <c r="D97" s="2" t="s">
        <v>375</v>
      </c>
      <c r="E97" s="2">
        <v>1</v>
      </c>
      <c r="F97" s="2" t="s">
        <v>407</v>
      </c>
      <c r="G97" s="2"/>
      <c r="H97" s="2" t="s">
        <v>151</v>
      </c>
      <c r="I97" s="2"/>
      <c r="J97" s="2" t="s">
        <v>200</v>
      </c>
      <c r="K97" s="12" t="s">
        <v>175</v>
      </c>
    </row>
    <row r="98" spans="1:11" ht="17" x14ac:dyDescent="0.2">
      <c r="A98" s="4">
        <v>94</v>
      </c>
      <c r="B98" s="2" t="s">
        <v>176</v>
      </c>
      <c r="C98" s="2" t="s">
        <v>21</v>
      </c>
      <c r="D98" s="2" t="s">
        <v>375</v>
      </c>
      <c r="E98" s="2">
        <v>1</v>
      </c>
      <c r="F98" s="7" t="s">
        <v>404</v>
      </c>
      <c r="G98" s="2">
        <f t="shared" ref="G98:G103" si="2">1/4</f>
        <v>0.25</v>
      </c>
      <c r="H98" s="2" t="s">
        <v>151</v>
      </c>
      <c r="I98" s="2" t="s">
        <v>178</v>
      </c>
      <c r="J98" s="2" t="s">
        <v>201</v>
      </c>
      <c r="K98" s="12" t="s">
        <v>177</v>
      </c>
    </row>
    <row r="99" spans="1:11" ht="17" x14ac:dyDescent="0.2">
      <c r="A99" s="4">
        <v>95</v>
      </c>
      <c r="B99" s="2" t="s">
        <v>184</v>
      </c>
      <c r="C99" s="2" t="s">
        <v>21</v>
      </c>
      <c r="D99" s="2" t="s">
        <v>375</v>
      </c>
      <c r="E99" s="2">
        <v>1</v>
      </c>
      <c r="F99" s="7" t="s">
        <v>404</v>
      </c>
      <c r="G99" s="2">
        <f t="shared" si="2"/>
        <v>0.25</v>
      </c>
      <c r="H99" s="2" t="s">
        <v>151</v>
      </c>
      <c r="I99" s="2" t="s">
        <v>179</v>
      </c>
      <c r="J99" s="2" t="s">
        <v>201</v>
      </c>
      <c r="K99" s="12" t="s">
        <v>185</v>
      </c>
    </row>
    <row r="100" spans="1:11" ht="17" x14ac:dyDescent="0.2">
      <c r="A100" s="4">
        <v>96</v>
      </c>
      <c r="B100" s="2" t="s">
        <v>186</v>
      </c>
      <c r="C100" s="2" t="s">
        <v>21</v>
      </c>
      <c r="D100" s="2" t="s">
        <v>375</v>
      </c>
      <c r="E100" s="2">
        <v>1</v>
      </c>
      <c r="F100" s="7" t="s">
        <v>404</v>
      </c>
      <c r="G100" s="2">
        <f t="shared" si="2"/>
        <v>0.25</v>
      </c>
      <c r="H100" s="2" t="s">
        <v>151</v>
      </c>
      <c r="I100" s="2" t="s">
        <v>180</v>
      </c>
      <c r="J100" s="2" t="s">
        <v>201</v>
      </c>
      <c r="K100" s="12" t="s">
        <v>187</v>
      </c>
    </row>
    <row r="101" spans="1:11" ht="17" x14ac:dyDescent="0.2">
      <c r="A101" s="4">
        <v>97</v>
      </c>
      <c r="B101" s="2" t="s">
        <v>188</v>
      </c>
      <c r="C101" s="2" t="s">
        <v>21</v>
      </c>
      <c r="D101" s="2" t="s">
        <v>375</v>
      </c>
      <c r="E101" s="2">
        <v>1</v>
      </c>
      <c r="F101" s="7" t="s">
        <v>404</v>
      </c>
      <c r="G101" s="2">
        <f t="shared" si="2"/>
        <v>0.25</v>
      </c>
      <c r="H101" s="2" t="s">
        <v>151</v>
      </c>
      <c r="I101" s="2" t="s">
        <v>181</v>
      </c>
      <c r="J101" s="2" t="s">
        <v>201</v>
      </c>
      <c r="K101" s="12" t="s">
        <v>189</v>
      </c>
    </row>
    <row r="102" spans="1:11" ht="17" x14ac:dyDescent="0.2">
      <c r="A102" s="4">
        <v>98</v>
      </c>
      <c r="B102" s="2" t="s">
        <v>190</v>
      </c>
      <c r="C102" s="2" t="s">
        <v>21</v>
      </c>
      <c r="D102" s="2" t="s">
        <v>375</v>
      </c>
      <c r="E102" s="2">
        <v>1</v>
      </c>
      <c r="F102" s="7" t="s">
        <v>404</v>
      </c>
      <c r="G102" s="2">
        <f t="shared" si="2"/>
        <v>0.25</v>
      </c>
      <c r="H102" s="2" t="s">
        <v>151</v>
      </c>
      <c r="I102" s="2" t="s">
        <v>182</v>
      </c>
      <c r="J102" s="2" t="s">
        <v>202</v>
      </c>
      <c r="K102" s="12" t="s">
        <v>191</v>
      </c>
    </row>
    <row r="103" spans="1:11" ht="17" x14ac:dyDescent="0.2">
      <c r="A103" s="4">
        <v>99</v>
      </c>
      <c r="B103" s="2" t="s">
        <v>195</v>
      </c>
      <c r="C103" s="2" t="s">
        <v>21</v>
      </c>
      <c r="D103" s="2" t="s">
        <v>375</v>
      </c>
      <c r="E103" s="2">
        <v>1</v>
      </c>
      <c r="F103" s="7" t="s">
        <v>404</v>
      </c>
      <c r="G103" s="2">
        <f t="shared" si="2"/>
        <v>0.25</v>
      </c>
      <c r="H103" s="2" t="s">
        <v>151</v>
      </c>
      <c r="I103" s="2" t="s">
        <v>183</v>
      </c>
      <c r="J103" s="2" t="s">
        <v>406</v>
      </c>
      <c r="K103" s="12" t="s">
        <v>196</v>
      </c>
    </row>
    <row r="104" spans="1:11" ht="17" x14ac:dyDescent="0.2">
      <c r="A104" s="4">
        <v>100</v>
      </c>
      <c r="B104" s="2" t="s">
        <v>350</v>
      </c>
      <c r="C104" s="2" t="s">
        <v>21</v>
      </c>
      <c r="D104" s="2" t="s">
        <v>375</v>
      </c>
      <c r="E104" s="2">
        <v>1</v>
      </c>
      <c r="F104" s="7" t="s">
        <v>403</v>
      </c>
      <c r="G104" s="2"/>
      <c r="H104" s="2" t="s">
        <v>151</v>
      </c>
      <c r="I104" s="2" t="s">
        <v>197</v>
      </c>
      <c r="J104" s="2" t="s">
        <v>75</v>
      </c>
      <c r="K104" s="12" t="s">
        <v>198</v>
      </c>
    </row>
    <row r="105" spans="1:11" ht="17" x14ac:dyDescent="0.2">
      <c r="A105" s="4">
        <v>101</v>
      </c>
      <c r="B105" s="2" t="s">
        <v>352</v>
      </c>
      <c r="C105" s="2" t="s">
        <v>21</v>
      </c>
      <c r="D105" s="2" t="s">
        <v>375</v>
      </c>
      <c r="E105" s="2">
        <v>1</v>
      </c>
      <c r="F105" s="7" t="s">
        <v>404</v>
      </c>
      <c r="G105" s="2">
        <f>1/4</f>
        <v>0.25</v>
      </c>
      <c r="H105" s="2" t="s">
        <v>151</v>
      </c>
      <c r="I105" s="2" t="s">
        <v>356</v>
      </c>
      <c r="J105" s="2" t="s">
        <v>405</v>
      </c>
      <c r="K105" s="12" t="s">
        <v>351</v>
      </c>
    </row>
    <row r="106" spans="1:11" ht="17" x14ac:dyDescent="0.2">
      <c r="A106" s="4">
        <v>102</v>
      </c>
      <c r="B106" s="2" t="s">
        <v>203</v>
      </c>
      <c r="C106" s="2" t="s">
        <v>21</v>
      </c>
      <c r="D106" s="2" t="s">
        <v>375</v>
      </c>
      <c r="E106" s="2">
        <v>1</v>
      </c>
      <c r="F106" s="2"/>
      <c r="G106" s="2"/>
      <c r="H106" s="2" t="s">
        <v>133</v>
      </c>
      <c r="I106" s="2" t="s">
        <v>249</v>
      </c>
      <c r="J106" s="2" t="s">
        <v>345</v>
      </c>
      <c r="K106" s="12" t="s">
        <v>204</v>
      </c>
    </row>
    <row r="107" spans="1:11" ht="17" x14ac:dyDescent="0.2">
      <c r="A107" s="4">
        <v>103</v>
      </c>
      <c r="B107" s="2" t="s">
        <v>245</v>
      </c>
      <c r="C107" s="2" t="s">
        <v>38</v>
      </c>
      <c r="D107" s="2" t="s">
        <v>375</v>
      </c>
      <c r="E107" s="2">
        <v>1</v>
      </c>
      <c r="F107" s="2"/>
      <c r="G107" s="2"/>
      <c r="H107" s="2" t="s">
        <v>151</v>
      </c>
      <c r="I107" s="2" t="s">
        <v>250</v>
      </c>
      <c r="J107" s="2"/>
      <c r="K107" s="12" t="s">
        <v>251</v>
      </c>
    </row>
    <row r="108" spans="1:11" ht="17" x14ac:dyDescent="0.2">
      <c r="A108" s="4">
        <v>104</v>
      </c>
      <c r="B108" s="2" t="s">
        <v>252</v>
      </c>
      <c r="C108" s="2" t="s">
        <v>38</v>
      </c>
      <c r="D108" s="2" t="s">
        <v>375</v>
      </c>
      <c r="E108" s="2">
        <v>0</v>
      </c>
      <c r="F108" s="7" t="s">
        <v>408</v>
      </c>
      <c r="G108" s="2">
        <f>1/6</f>
        <v>0.16666666666666666</v>
      </c>
      <c r="H108" s="2" t="s">
        <v>251</v>
      </c>
      <c r="I108" s="2" t="s">
        <v>251</v>
      </c>
      <c r="J108" s="2" t="s">
        <v>346</v>
      </c>
      <c r="K108" s="12" t="s">
        <v>254</v>
      </c>
    </row>
    <row r="109" spans="1:11" ht="17" x14ac:dyDescent="0.2">
      <c r="A109" s="4">
        <v>105</v>
      </c>
      <c r="B109" s="2" t="s">
        <v>253</v>
      </c>
      <c r="C109" s="2" t="s">
        <v>38</v>
      </c>
      <c r="D109" s="2" t="s">
        <v>375</v>
      </c>
      <c r="E109" s="2">
        <v>0</v>
      </c>
      <c r="F109" s="7" t="s">
        <v>408</v>
      </c>
      <c r="G109" s="2">
        <f>1/6</f>
        <v>0.16666666666666666</v>
      </c>
      <c r="H109" s="2" t="s">
        <v>251</v>
      </c>
      <c r="I109" s="2" t="s">
        <v>251</v>
      </c>
      <c r="J109" s="2" t="s">
        <v>346</v>
      </c>
      <c r="K109" s="12" t="s">
        <v>255</v>
      </c>
    </row>
    <row r="110" spans="1:11" ht="17" x14ac:dyDescent="0.2">
      <c r="A110" s="4">
        <v>106</v>
      </c>
      <c r="B110" s="2" t="s">
        <v>256</v>
      </c>
      <c r="C110" s="2" t="s">
        <v>38</v>
      </c>
      <c r="D110" s="2" t="s">
        <v>375</v>
      </c>
      <c r="E110" s="2">
        <v>1</v>
      </c>
      <c r="F110" s="7" t="s">
        <v>402</v>
      </c>
      <c r="G110" s="2">
        <v>0</v>
      </c>
      <c r="H110" s="2" t="s">
        <v>151</v>
      </c>
      <c r="I110" s="2" t="s">
        <v>257</v>
      </c>
      <c r="J110" s="2" t="s">
        <v>339</v>
      </c>
      <c r="K110" s="12" t="s">
        <v>258</v>
      </c>
    </row>
    <row r="111" spans="1:11" ht="17" x14ac:dyDescent="0.2">
      <c r="A111" s="4">
        <v>107</v>
      </c>
      <c r="B111" s="2" t="s">
        <v>206</v>
      </c>
      <c r="C111" s="2" t="s">
        <v>38</v>
      </c>
      <c r="D111" s="2" t="s">
        <v>375</v>
      </c>
      <c r="E111" s="2">
        <v>0</v>
      </c>
      <c r="F111" s="2"/>
      <c r="G111" s="2"/>
      <c r="H111" s="2" t="s">
        <v>258</v>
      </c>
      <c r="I111" s="2" t="s">
        <v>258</v>
      </c>
      <c r="J111" s="2" t="s">
        <v>347</v>
      </c>
      <c r="K111" s="12" t="s">
        <v>259</v>
      </c>
    </row>
    <row r="112" spans="1:11" ht="17" x14ac:dyDescent="0.2">
      <c r="A112" s="4">
        <v>108</v>
      </c>
      <c r="B112" s="2" t="s">
        <v>260</v>
      </c>
      <c r="C112" s="2" t="s">
        <v>38</v>
      </c>
      <c r="D112" s="2" t="s">
        <v>375</v>
      </c>
      <c r="E112" s="2">
        <v>1</v>
      </c>
      <c r="F112" s="7" t="s">
        <v>408</v>
      </c>
      <c r="G112" s="2">
        <f>1/6</f>
        <v>0.16666666666666666</v>
      </c>
      <c r="H112" s="2" t="s">
        <v>151</v>
      </c>
      <c r="I112" s="2" t="s">
        <v>261</v>
      </c>
      <c r="J112" s="2" t="s">
        <v>346</v>
      </c>
      <c r="K112" s="12" t="s">
        <v>262</v>
      </c>
    </row>
    <row r="113" spans="1:11" ht="17" x14ac:dyDescent="0.2">
      <c r="A113" s="4">
        <v>109</v>
      </c>
      <c r="B113" s="2" t="s">
        <v>263</v>
      </c>
      <c r="C113" s="2" t="s">
        <v>38</v>
      </c>
      <c r="D113" s="2" t="s">
        <v>375</v>
      </c>
      <c r="E113" s="2">
        <v>1</v>
      </c>
      <c r="F113" s="7" t="s">
        <v>402</v>
      </c>
      <c r="G113" s="2">
        <f>1/14</f>
        <v>7.1428571428571425E-2</v>
      </c>
      <c r="H113" s="2" t="s">
        <v>151</v>
      </c>
      <c r="I113" s="2" t="s">
        <v>264</v>
      </c>
      <c r="J113" s="2" t="s">
        <v>338</v>
      </c>
      <c r="K113" s="12" t="s">
        <v>265</v>
      </c>
    </row>
    <row r="114" spans="1:11" ht="17" x14ac:dyDescent="0.2">
      <c r="A114" s="4">
        <v>110</v>
      </c>
      <c r="B114" s="2" t="s">
        <v>366</v>
      </c>
      <c r="C114" s="2" t="s">
        <v>38</v>
      </c>
      <c r="D114" s="2" t="s">
        <v>375</v>
      </c>
      <c r="E114" s="2">
        <v>1</v>
      </c>
      <c r="F114" s="2"/>
      <c r="G114" s="2"/>
      <c r="H114" s="2" t="s">
        <v>133</v>
      </c>
      <c r="I114" s="2" t="s">
        <v>249</v>
      </c>
      <c r="J114" s="2" t="s">
        <v>345</v>
      </c>
      <c r="K114" s="12" t="s">
        <v>266</v>
      </c>
    </row>
    <row r="115" spans="1:11" ht="17" x14ac:dyDescent="0.2">
      <c r="A115" s="4">
        <v>111</v>
      </c>
      <c r="B115" s="2" t="s">
        <v>367</v>
      </c>
      <c r="C115" s="2" t="s">
        <v>38</v>
      </c>
      <c r="D115" s="2" t="s">
        <v>375</v>
      </c>
      <c r="E115" s="2">
        <v>1</v>
      </c>
      <c r="F115" s="7" t="s">
        <v>408</v>
      </c>
      <c r="G115" s="2">
        <v>0</v>
      </c>
      <c r="H115" s="2" t="s">
        <v>151</v>
      </c>
      <c r="I115" s="2" t="s">
        <v>368</v>
      </c>
      <c r="J115" s="2" t="s">
        <v>357</v>
      </c>
      <c r="K115" s="12" t="s">
        <v>385</v>
      </c>
    </row>
    <row r="116" spans="1:11" ht="17" x14ac:dyDescent="0.2">
      <c r="A116" s="4">
        <v>112</v>
      </c>
      <c r="B116" s="2" t="s">
        <v>267</v>
      </c>
      <c r="C116" s="2" t="s">
        <v>78</v>
      </c>
      <c r="D116" s="2" t="s">
        <v>375</v>
      </c>
      <c r="E116" s="2">
        <v>1</v>
      </c>
      <c r="F116" s="7" t="s">
        <v>408</v>
      </c>
      <c r="G116" s="2">
        <f>1/6</f>
        <v>0.16666666666666666</v>
      </c>
      <c r="H116" s="2" t="s">
        <v>151</v>
      </c>
      <c r="I116" s="2" t="s">
        <v>268</v>
      </c>
      <c r="J116" s="2" t="s">
        <v>346</v>
      </c>
      <c r="K116" s="12" t="s">
        <v>269</v>
      </c>
    </row>
    <row r="117" spans="1:11" ht="17" x14ac:dyDescent="0.2">
      <c r="A117" s="4">
        <v>113</v>
      </c>
      <c r="B117" s="2" t="s">
        <v>270</v>
      </c>
      <c r="C117" s="2" t="s">
        <v>78</v>
      </c>
      <c r="D117" s="2" t="s">
        <v>375</v>
      </c>
      <c r="E117" s="2">
        <v>1</v>
      </c>
      <c r="F117" s="7" t="s">
        <v>409</v>
      </c>
      <c r="G117" s="2">
        <v>1</v>
      </c>
      <c r="H117" s="2" t="s">
        <v>151</v>
      </c>
      <c r="I117" s="2" t="s">
        <v>271</v>
      </c>
      <c r="J117" s="2" t="s">
        <v>344</v>
      </c>
      <c r="K117" s="12" t="s">
        <v>272</v>
      </c>
    </row>
    <row r="118" spans="1:11" ht="17" x14ac:dyDescent="0.2">
      <c r="A118" s="4">
        <v>114</v>
      </c>
      <c r="B118" s="2" t="s">
        <v>275</v>
      </c>
      <c r="C118" s="2" t="s">
        <v>78</v>
      </c>
      <c r="D118" s="2" t="s">
        <v>375</v>
      </c>
      <c r="E118" s="2">
        <v>0</v>
      </c>
      <c r="F118" s="7" t="s">
        <v>402</v>
      </c>
      <c r="G118" s="2">
        <f>1/14</f>
        <v>7.1428571428571425E-2</v>
      </c>
      <c r="H118" s="2" t="s">
        <v>276</v>
      </c>
      <c r="I118" s="2" t="s">
        <v>276</v>
      </c>
      <c r="J118" s="2" t="s">
        <v>341</v>
      </c>
      <c r="K118" s="12" t="s">
        <v>277</v>
      </c>
    </row>
    <row r="119" spans="1:11" ht="17" x14ac:dyDescent="0.2">
      <c r="A119" s="4">
        <v>115</v>
      </c>
      <c r="B119" s="2" t="s">
        <v>273</v>
      </c>
      <c r="C119" s="2" t="s">
        <v>78</v>
      </c>
      <c r="D119" s="2" t="s">
        <v>375</v>
      </c>
      <c r="E119" s="2">
        <v>1</v>
      </c>
      <c r="F119" s="7" t="s">
        <v>402</v>
      </c>
      <c r="G119" s="2">
        <v>0</v>
      </c>
      <c r="H119" s="2" t="s">
        <v>151</v>
      </c>
      <c r="I119" s="2" t="s">
        <v>274</v>
      </c>
      <c r="J119" s="2" t="s">
        <v>339</v>
      </c>
      <c r="K119" s="12" t="s">
        <v>276</v>
      </c>
    </row>
    <row r="120" spans="1:11" ht="17" x14ac:dyDescent="0.2">
      <c r="A120" s="4">
        <v>116</v>
      </c>
      <c r="B120" s="2" t="s">
        <v>278</v>
      </c>
      <c r="C120" s="2" t="s">
        <v>78</v>
      </c>
      <c r="D120" s="2" t="s">
        <v>375</v>
      </c>
      <c r="E120" s="2">
        <v>1</v>
      </c>
      <c r="F120" s="7" t="s">
        <v>402</v>
      </c>
      <c r="G120" s="2">
        <f>1/14</f>
        <v>7.1428571428571425E-2</v>
      </c>
      <c r="H120" s="2" t="s">
        <v>151</v>
      </c>
      <c r="I120" s="2" t="s">
        <v>279</v>
      </c>
      <c r="J120" s="2" t="s">
        <v>338</v>
      </c>
      <c r="K120" s="12" t="s">
        <v>280</v>
      </c>
    </row>
    <row r="121" spans="1:11" ht="17" x14ac:dyDescent="0.2">
      <c r="A121" s="4">
        <v>117</v>
      </c>
      <c r="B121" s="2" t="s">
        <v>369</v>
      </c>
      <c r="C121" s="2" t="s">
        <v>78</v>
      </c>
      <c r="D121" s="2" t="s">
        <v>375</v>
      </c>
      <c r="E121" s="2">
        <v>1</v>
      </c>
      <c r="F121" s="2"/>
      <c r="G121" s="2"/>
      <c r="H121" s="2" t="s">
        <v>133</v>
      </c>
      <c r="I121" s="2" t="s">
        <v>249</v>
      </c>
      <c r="J121" s="2" t="s">
        <v>345</v>
      </c>
      <c r="K121" s="12" t="s">
        <v>281</v>
      </c>
    </row>
    <row r="122" spans="1:11" ht="17" x14ac:dyDescent="0.2">
      <c r="A122" s="4">
        <v>118</v>
      </c>
      <c r="B122" s="2" t="s">
        <v>282</v>
      </c>
      <c r="C122" s="2" t="s">
        <v>78</v>
      </c>
      <c r="D122" s="2" t="s">
        <v>375</v>
      </c>
      <c r="E122" s="2">
        <v>0</v>
      </c>
      <c r="F122" s="7" t="s">
        <v>408</v>
      </c>
      <c r="G122" s="2">
        <f>1/6</f>
        <v>0.16666666666666666</v>
      </c>
      <c r="H122" s="2" t="s">
        <v>77</v>
      </c>
      <c r="I122" s="2" t="s">
        <v>283</v>
      </c>
      <c r="J122" s="2" t="s">
        <v>346</v>
      </c>
      <c r="K122" s="12" t="s">
        <v>272</v>
      </c>
    </row>
    <row r="123" spans="1:11" ht="17" x14ac:dyDescent="0.2">
      <c r="A123" s="4">
        <v>119</v>
      </c>
      <c r="B123" s="2" t="s">
        <v>284</v>
      </c>
      <c r="C123" s="2" t="s">
        <v>78</v>
      </c>
      <c r="D123" s="2" t="s">
        <v>375</v>
      </c>
      <c r="E123" s="2">
        <v>1</v>
      </c>
      <c r="F123" s="7" t="s">
        <v>402</v>
      </c>
      <c r="G123" s="2">
        <v>0</v>
      </c>
      <c r="H123" s="2" t="s">
        <v>151</v>
      </c>
      <c r="I123" s="2" t="s">
        <v>285</v>
      </c>
      <c r="J123" s="2" t="s">
        <v>339</v>
      </c>
      <c r="K123" s="12" t="s">
        <v>283</v>
      </c>
    </row>
    <row r="124" spans="1:11" ht="17" x14ac:dyDescent="0.2">
      <c r="A124" s="4">
        <v>120</v>
      </c>
      <c r="B124" s="2" t="s">
        <v>286</v>
      </c>
      <c r="C124" s="2" t="s">
        <v>78</v>
      </c>
      <c r="D124" s="2" t="s">
        <v>375</v>
      </c>
      <c r="E124" s="2">
        <v>1</v>
      </c>
      <c r="F124" s="7" t="s">
        <v>402</v>
      </c>
      <c r="G124" s="2">
        <v>0</v>
      </c>
      <c r="H124" s="2" t="s">
        <v>151</v>
      </c>
      <c r="I124" s="2" t="s">
        <v>287</v>
      </c>
      <c r="J124" s="2" t="s">
        <v>339</v>
      </c>
      <c r="K124" s="12" t="s">
        <v>288</v>
      </c>
    </row>
    <row r="125" spans="1:11" ht="17" x14ac:dyDescent="0.2">
      <c r="A125" s="4">
        <v>121</v>
      </c>
      <c r="B125" s="2" t="s">
        <v>289</v>
      </c>
      <c r="C125" s="2" t="s">
        <v>78</v>
      </c>
      <c r="D125" s="2" t="s">
        <v>375</v>
      </c>
      <c r="E125" s="2">
        <v>1</v>
      </c>
      <c r="F125" s="7" t="s">
        <v>408</v>
      </c>
      <c r="G125" s="2">
        <f>1/6</f>
        <v>0.16666666666666666</v>
      </c>
      <c r="H125" s="2" t="s">
        <v>151</v>
      </c>
      <c r="I125" s="2" t="s">
        <v>290</v>
      </c>
      <c r="J125" s="2" t="s">
        <v>346</v>
      </c>
      <c r="K125" s="12" t="s">
        <v>291</v>
      </c>
    </row>
    <row r="126" spans="1:11" ht="34" x14ac:dyDescent="0.2">
      <c r="A126" s="4">
        <v>122</v>
      </c>
      <c r="B126" s="2" t="s">
        <v>295</v>
      </c>
      <c r="C126" s="2" t="s">
        <v>78</v>
      </c>
      <c r="D126" s="2" t="s">
        <v>375</v>
      </c>
      <c r="E126" s="2">
        <v>1</v>
      </c>
      <c r="F126" s="7" t="s">
        <v>408</v>
      </c>
      <c r="G126" s="2">
        <v>0</v>
      </c>
      <c r="H126" s="2" t="s">
        <v>151</v>
      </c>
      <c r="I126" s="2"/>
      <c r="J126" s="2" t="s">
        <v>365</v>
      </c>
      <c r="K126" s="12"/>
    </row>
    <row r="127" spans="1:11" ht="34" x14ac:dyDescent="0.2">
      <c r="A127" s="4">
        <v>123</v>
      </c>
      <c r="B127" s="2" t="s">
        <v>379</v>
      </c>
      <c r="C127" s="2" t="s">
        <v>376</v>
      </c>
      <c r="D127" s="2" t="s">
        <v>375</v>
      </c>
      <c r="E127" s="2">
        <v>1</v>
      </c>
      <c r="F127" s="7" t="s">
        <v>402</v>
      </c>
      <c r="G127" s="2">
        <v>0</v>
      </c>
      <c r="H127" s="2" t="s">
        <v>151</v>
      </c>
      <c r="I127" s="2" t="s">
        <v>232</v>
      </c>
      <c r="J127" s="2" t="s">
        <v>339</v>
      </c>
      <c r="K127" s="12" t="s">
        <v>383</v>
      </c>
    </row>
    <row r="128" spans="1:11" ht="17" x14ac:dyDescent="0.2">
      <c r="A128" s="4">
        <v>124</v>
      </c>
      <c r="B128" s="2" t="s">
        <v>381</v>
      </c>
      <c r="C128" s="2" t="s">
        <v>78</v>
      </c>
      <c r="D128" s="2" t="s">
        <v>373</v>
      </c>
      <c r="E128" s="2">
        <v>1</v>
      </c>
      <c r="F128" s="7" t="s">
        <v>397</v>
      </c>
      <c r="G128" s="2">
        <f>1/4</f>
        <v>0.25</v>
      </c>
      <c r="H128" s="2" t="s">
        <v>151</v>
      </c>
      <c r="I128" s="2" t="s">
        <v>328</v>
      </c>
      <c r="J128" s="2" t="s">
        <v>394</v>
      </c>
      <c r="K128" s="12" t="s">
        <v>315</v>
      </c>
    </row>
    <row r="129" spans="1:11" ht="17" x14ac:dyDescent="0.2">
      <c r="A129" s="4">
        <v>125</v>
      </c>
      <c r="B129" s="2"/>
      <c r="C129" s="2" t="s">
        <v>376</v>
      </c>
      <c r="D129" s="2" t="s">
        <v>375</v>
      </c>
      <c r="E129" s="2">
        <v>1</v>
      </c>
      <c r="F129" s="7" t="s">
        <v>404</v>
      </c>
      <c r="G129" s="2">
        <f>1/4</f>
        <v>0.25</v>
      </c>
      <c r="H129" s="2" t="s">
        <v>151</v>
      </c>
      <c r="I129" s="2"/>
      <c r="J129" s="2" t="s">
        <v>411</v>
      </c>
      <c r="K129" s="12"/>
    </row>
    <row r="130" spans="1:11" ht="17" x14ac:dyDescent="0.2">
      <c r="A130" s="4">
        <v>126</v>
      </c>
      <c r="B130" s="2"/>
      <c r="C130" s="2" t="s">
        <v>21</v>
      </c>
      <c r="D130" s="2" t="s">
        <v>373</v>
      </c>
      <c r="E130" s="2"/>
      <c r="F130" s="7" t="s">
        <v>397</v>
      </c>
      <c r="G130" s="2">
        <v>1</v>
      </c>
      <c r="H130" s="2" t="s">
        <v>151</v>
      </c>
      <c r="I130" s="2"/>
      <c r="J130" s="2" t="s">
        <v>410</v>
      </c>
      <c r="K130" s="12"/>
    </row>
    <row r="131" spans="1:11" ht="17" x14ac:dyDescent="0.2">
      <c r="A131" s="4">
        <v>127</v>
      </c>
      <c r="B131" s="2"/>
      <c r="C131" s="2" t="s">
        <v>38</v>
      </c>
      <c r="D131" s="2" t="s">
        <v>375</v>
      </c>
      <c r="E131" s="2"/>
      <c r="F131" s="7" t="s">
        <v>404</v>
      </c>
      <c r="G131" s="2">
        <f>1/4</f>
        <v>0.25</v>
      </c>
      <c r="H131" s="2" t="s">
        <v>151</v>
      </c>
      <c r="I131" s="2"/>
      <c r="J131" s="2" t="s">
        <v>412</v>
      </c>
      <c r="K131" s="12"/>
    </row>
    <row r="132" spans="1:11" ht="18" thickBot="1" x14ac:dyDescent="0.25">
      <c r="A132" s="30">
        <v>128</v>
      </c>
      <c r="B132" s="13"/>
      <c r="C132" s="13" t="s">
        <v>101</v>
      </c>
      <c r="D132" s="13" t="s">
        <v>375</v>
      </c>
      <c r="E132" s="13"/>
      <c r="F132" s="31" t="s">
        <v>414</v>
      </c>
      <c r="G132" s="13">
        <f>1/6</f>
        <v>0.16666666666666666</v>
      </c>
      <c r="H132" s="13" t="s">
        <v>151</v>
      </c>
      <c r="I132" s="13"/>
      <c r="J132" s="13" t="s">
        <v>413</v>
      </c>
      <c r="K132" s="14"/>
    </row>
    <row r="139" spans="1:11" x14ac:dyDescent="0.2">
      <c r="J139" s="6"/>
    </row>
    <row r="145" spans="9:9" x14ac:dyDescent="0.2">
      <c r="I145" s="27"/>
    </row>
  </sheetData>
  <autoFilter ref="A4:K132" xr:uid="{0F15C30C-2285-ED49-8D4B-D86EE93F6EE5}"/>
  <mergeCells count="2">
    <mergeCell ref="A1:K2"/>
    <mergeCell ref="H3:K3"/>
  </mergeCells>
  <hyperlinks>
    <hyperlink ref="F52" r:id="rId1" display="https://wirenboard.com/ru/product/WB-MRGBW-D/" xr:uid="{C10DBE6B-85A6-2B43-B8B8-8C9FE524330A}"/>
    <hyperlink ref="F53" r:id="rId2" display="https://wirenboard.com/ru/product/WB-MRGBW-D/" xr:uid="{7790F732-9689-E747-9716-DB7C09E202C4}"/>
    <hyperlink ref="F62" r:id="rId3" display="https://wirenboard.com/ru/product/WB-MRGBW-D/" xr:uid="{702F9118-9AC3-D643-9E0A-2BB5D967D856}"/>
    <hyperlink ref="F63" r:id="rId4" display="https://wirenboard.com/ru/product/WB-MRGBW-D/" xr:uid="{FCD2371F-F1D2-CA44-AAD4-D895DE7A68E0}"/>
    <hyperlink ref="F64" r:id="rId5" display="https://wirenboard.com/ru/product/WB-MRGBW-D/" xr:uid="{69773EE6-FE73-EF40-AED4-FAAFD8298908}"/>
    <hyperlink ref="F65" r:id="rId6" display="https://wirenboard.com/ru/product/WB-MRGBW-D/" xr:uid="{1571B75B-047F-904A-8CE7-8A6D58F6260E}"/>
    <hyperlink ref="F66" r:id="rId7" display="https://wirenboard.com/ru/product/WB-MRGBW-D/" xr:uid="{0DDC40AA-4C0E-704B-8E42-748A7D94EF9D}"/>
    <hyperlink ref="F128" r:id="rId8" display="https://wirenboard.com/ru/product/WB-MRGBW-D/" xr:uid="{BDEBBE6B-FA2F-8940-904A-0680D7F1790F}"/>
    <hyperlink ref="F41" r:id="rId9" display="https://wirenboard.com/ru/product/WB-MDM3/" xr:uid="{190D3284-AD29-D24E-B379-5AC6D35766DE}"/>
    <hyperlink ref="F46" r:id="rId10" display="https://wirenboard.com/ru/product/WB-MDM3/" xr:uid="{4B9D5FD4-C580-A443-821B-F49596E04F9D}"/>
    <hyperlink ref="F54" r:id="rId11" display="https://wirenboard.com/ru/product/WB-MDM3/" xr:uid="{767B1E69-19E6-484F-97B9-652EFB8CC2D1}"/>
    <hyperlink ref="F58" r:id="rId12" display="https://wirenboard.com/ru/product/WB-MDM3/" xr:uid="{14F75EB2-0B41-D94F-9262-2C5B2A701A86}"/>
    <hyperlink ref="F61" r:id="rId13" display="https://wirenboard.com/ru/product/WB-MDM3/" xr:uid="{8EBACA34-1E6D-1046-8DEF-4CBCF5D130F7}"/>
    <hyperlink ref="F23" r:id="rId14" display="https://wirenboard.com/ru/product/wb-mrwl3/" xr:uid="{83D5CF57-CAEF-4A4D-B7D5-2F2BDE750110}"/>
    <hyperlink ref="F18" r:id="rId15" display="https://wirenboard.com/ru/product/wb-mrwl3/" xr:uid="{EC8F8A77-34E3-A349-8C72-CD03540829E3}"/>
    <hyperlink ref="F71" r:id="rId16" display="https://wirenboard.com/ru/product/WBIO-DI-WD-14/" xr:uid="{BA43A478-28FC-0D4A-A26C-4CF78AFD7828}"/>
    <hyperlink ref="F73" r:id="rId17" display="https://wirenboard.com/ru/product/WBIO-DI-WD-14/" xr:uid="{808E5053-3446-A84B-A99A-D911E7DDA8E3}"/>
    <hyperlink ref="F74" r:id="rId18" display="https://wirenboard.com/ru/product/WBIO-DI-WD-14/" xr:uid="{C5E9C784-D384-8C4F-A371-6AC1FAC6B904}"/>
    <hyperlink ref="F76" r:id="rId19" display="https://wirenboard.com/ru/product/wiren-board-6/" xr:uid="{018F39AF-51A9-C242-A038-64AAC00D1CB8}"/>
    <hyperlink ref="F80" r:id="rId20" display="https://wirenboard.com/ru/product/wiren-board-6/" xr:uid="{7DCEA118-0395-F14A-8A18-1A082689FA8D}"/>
    <hyperlink ref="F87" r:id="rId21" display="https://wirenboard.com/ru/product/wiren-board-6/" xr:uid="{14E0D108-A5AB-2C40-A537-2EA282479919}"/>
    <hyperlink ref="F78" r:id="rId22" display="https://wirenboard.com/ru/product/WBIO-DI-WD-14/" xr:uid="{DFC17B8B-E02A-7F4B-9A1C-B05A892BF2CB}"/>
    <hyperlink ref="F79" r:id="rId23" display="https://wirenboard.com/ru/product/WBIO-DI-WD-14/" xr:uid="{CDD7700B-94F1-0B45-911E-4FCFB8C483C9}"/>
    <hyperlink ref="F81" r:id="rId24" display="https://wirenboard.com/ru/product/WBIO-DI-WD-14/" xr:uid="{82A9072E-15B3-7D4E-AC49-244E54FB6790}"/>
    <hyperlink ref="F82" r:id="rId25" display="https://wirenboard.com/ru/product/WBIO-DI-WD-14/" xr:uid="{3CEA3FC4-928D-2C4A-9C2B-B8A31678F8E1}"/>
    <hyperlink ref="F86" r:id="rId26" display="https://wirenboard.com/ru/product/WBIO-DI-WD-14/" xr:uid="{445E93F6-3AF0-BD4B-8B44-07FE8E22EEC6}"/>
    <hyperlink ref="F90" r:id="rId27" display="https://wirenboard.com/ru/product/WBIO-DI-WD-14/" xr:uid="{52F3C75A-5465-5D4F-AC1B-E60D1E2978EB}"/>
    <hyperlink ref="F93" r:id="rId28" display="https://wirenboard.com/ru/product/WBIO-DI-WD-14/" xr:uid="{29B967B7-20A9-A948-ABB9-DC5761E50582}"/>
    <hyperlink ref="F110" r:id="rId29" display="https://wirenboard.com/ru/product/WBIO-DI-WD-14/" xr:uid="{325D48DD-A0B9-CA41-9E68-CC9C9E71B062}"/>
    <hyperlink ref="F113" r:id="rId30" display="https://wirenboard.com/ru/product/WBIO-DI-WD-14/" xr:uid="{702DBBB2-9859-DE4A-B875-F20F81A9D89D}"/>
    <hyperlink ref="F119" r:id="rId31" display="https://wirenboard.com/ru/product/WBIO-DI-WD-14/" xr:uid="{FB970307-C4AC-B84F-BC80-805EEAB7CB38}"/>
    <hyperlink ref="F120" r:id="rId32" display="https://wirenboard.com/ru/product/WBIO-DI-WD-14/" xr:uid="{EB2D852D-6844-B046-B414-A7AF08C9BDC1}"/>
    <hyperlink ref="F123" r:id="rId33" display="https://wirenboard.com/ru/product/WBIO-DI-WD-14/" xr:uid="{571A5B1A-70C9-3C4C-B2CA-48B7CFE3E3CA}"/>
    <hyperlink ref="F124" r:id="rId34" display="https://wirenboard.com/ru/product/WBIO-DI-WD-14/" xr:uid="{7DD7B461-E147-CE4D-AC0E-EF93DC388C5D}"/>
    <hyperlink ref="F127" r:id="rId35" display="https://wirenboard.com/ru/product/WBIO-DI-WD-14/" xr:uid="{0AC9A00F-EF4B-7543-93A1-F0BA94A0FD9D}"/>
    <hyperlink ref="F118" r:id="rId36" display="https://wirenboard.com/ru/product/WBIO-DI-WD-14/" xr:uid="{F2908B16-54B6-504D-AC82-702C2D020873}"/>
    <hyperlink ref="F91" r:id="rId37" display="https://wirenboard.com/ru/product/WBIO-DI-WD-14/" xr:uid="{89EBB8A7-BDA6-2044-A1C8-D317B8880F84}"/>
    <hyperlink ref="F88" r:id="rId38" display="https://wirenboard.com/ru/product/WBIO-DI-WD-14/" xr:uid="{9855EDEB-14DB-EE44-832B-9EB7FD6A5753}"/>
    <hyperlink ref="F89" r:id="rId39" display="https://wirenboard.com/ru/product/WBIO-DI-WD-14/" xr:uid="{76A2D9B8-E0C4-9448-A4A0-286A63BFD899}"/>
    <hyperlink ref="F75" r:id="rId40" display="https://wirenboard.com/ru/product/WBIO-DI-WD-14/" xr:uid="{B609A083-B040-184C-A892-329F8B70B5AB}"/>
    <hyperlink ref="F77" r:id="rId41" display="https://wirenboard.com/ru/product/WBIO-DI-WD-14/" xr:uid="{F44F0269-6157-B24C-92C3-2C22BFB69331}"/>
    <hyperlink ref="F96" r:id="rId42" display="https://wirenboard.com/ru/product/WBIO-DO-R10R-4/" xr:uid="{8C709D3B-6DCC-3E40-AAFB-5E987C3C29E6}"/>
    <hyperlink ref="F98" r:id="rId43" display="https://wirenboard.com/ru/product/WBIO-DO-R10R-4/" xr:uid="{FDBF3A53-2EFB-AA4C-A596-1AD9F1F2D95A}"/>
    <hyperlink ref="F99" r:id="rId44" display="https://wirenboard.com/ru/product/WBIO-DO-R10R-4/" xr:uid="{5EBB03F8-3E1A-DF4D-AB10-354831CA38D3}"/>
    <hyperlink ref="F100" r:id="rId45" display="https://wirenboard.com/ru/product/WBIO-DO-R10R-4/" xr:uid="{C855AB44-1D3D-114E-A648-AF1BB669F76E}"/>
    <hyperlink ref="F101" r:id="rId46" display="https://wirenboard.com/ru/product/WBIO-DO-R10R-4/" xr:uid="{962C13E4-C337-4F4A-9945-838D56AC7D99}"/>
    <hyperlink ref="F102" r:id="rId47" display="https://wirenboard.com/ru/product/WBIO-DO-R10R-4/" xr:uid="{2DAC120B-9A1A-7241-BE1E-707EC93D82A8}"/>
    <hyperlink ref="F103" r:id="rId48" display="https://wirenboard.com/ru/product/WBIO-DO-R10R-4/" xr:uid="{B2D0DA8C-B492-5840-8733-274D54B40F47}"/>
    <hyperlink ref="F105" r:id="rId49" display="https://wirenboard.com/ru/product/WBIO-DO-R10R-4/" xr:uid="{7441048B-787D-4C4A-9F1D-C89368911BCA}"/>
    <hyperlink ref="F109" r:id="rId50" display="https://wirenboard.com/ru/product/WB-MWAC/" xr:uid="{4CF1E546-98F3-D34D-8732-BD10673AF8CE}"/>
    <hyperlink ref="F108" r:id="rId51" display="https://wirenboard.com/ru/product/WB-MWAC/" xr:uid="{81A14609-3180-864E-8FCE-34B0DE6412FD}"/>
    <hyperlink ref="F112" r:id="rId52" display="https://wirenboard.com/ru/product/WB-MWAC/" xr:uid="{7082ABCF-F06C-2642-AE25-2FCEC48FE5EA}"/>
    <hyperlink ref="F116" r:id="rId53" display="https://wirenboard.com/ru/product/WB-MWAC/" xr:uid="{501708B5-11D3-A842-9988-6D5E5962CF48}"/>
    <hyperlink ref="F122" r:id="rId54" display="https://wirenboard.com/ru/product/WB-MWAC/" xr:uid="{CBDD2128-99A3-D54A-9810-3F0134A19AA0}"/>
    <hyperlink ref="F125" r:id="rId55" display="https://wirenboard.com/ru/product/WB-MWAC/" xr:uid="{9DC8D85D-C4C8-CC4E-A8E0-1D1B2DFFF74A}"/>
    <hyperlink ref="F115" r:id="rId56" display="https://wirenboard.com/ru/product/WB-MWAC/" xr:uid="{BE2119D9-F3F7-7C43-AD13-4C2A53F2A47D}"/>
    <hyperlink ref="F72" r:id="rId57" display="https://wirenboard.com/ru/product/WBIO-DI-WD-14/" xr:uid="{EBC64377-7601-1644-8B0D-82D718ACC9E7}"/>
    <hyperlink ref="F92" r:id="rId58" display="https://wirenboard.com/ru/product/WB-M1W2/" xr:uid="{488BA229-47CC-6E46-9CB8-68F507F7ABCC}"/>
    <hyperlink ref="F117" r:id="rId59" display="https://wirenboard.com/ru/product/WB-M1W2/" xr:uid="{9CD7A7B5-DE83-2349-9F74-8761C972030A}"/>
    <hyperlink ref="F126" r:id="rId60" display="https://wirenboard.com/ru/product/WB-MWAC/" xr:uid="{F71CA8DC-388E-3D40-8BCD-A6B048860A35}"/>
    <hyperlink ref="F104" r:id="rId61" display="https://wirenboard.com/ru/product/wiren-board-6/" xr:uid="{7F06C44D-4490-264A-AA50-15E6B029B562}"/>
    <hyperlink ref="F129" r:id="rId62" display="https://wirenboard.com/ru/product/WBIO-DO-R10R-4/" xr:uid="{72FACF50-BE00-B045-91CB-AF2F49D1EA34}"/>
    <hyperlink ref="F130" r:id="rId63" display="https://wirenboard.com/ru/product/WB-MRGBW-D/" xr:uid="{355EDC8D-9700-A041-9072-FA0D33247B7A}"/>
    <hyperlink ref="F131" r:id="rId64" display="https://wirenboard.com/ru/product/WBIO-DO-R10R-4/" xr:uid="{3F4467C0-A924-5242-991D-0DBE069288B8}"/>
    <hyperlink ref="F24" r:id="rId65" display="https://wirenboard.com/ru/product/wb-mrwl3/" xr:uid="{500C9B1B-BB73-7640-9B0F-4ADB95B0B9EF}"/>
    <hyperlink ref="F25" r:id="rId66" display="https://wirenboard.com/ru/product/wb-mrwl3/" xr:uid="{ABC1E00C-647B-9C44-BE6D-4DB31659C199}"/>
    <hyperlink ref="F27" r:id="rId67" display="https://wirenboard.com/ru/product/wb-mrwl3/" xr:uid="{7BE02AA9-B4BB-8F42-95B6-0496C4625536}"/>
    <hyperlink ref="F31" r:id="rId68" display="https://wirenboard.com/ru/product/wb-mrwl3/" xr:uid="{61114F41-B4D5-BE47-9E15-F0C1E712D6D7}"/>
    <hyperlink ref="F132" r:id="rId69" xr:uid="{125C1C1D-CAE2-704B-914E-2202DA196B13}"/>
    <hyperlink ref="F51" r:id="rId70" xr:uid="{B37D42F6-8FDC-9E4A-B0EC-14BEBA79E201}"/>
    <hyperlink ref="F50" r:id="rId71" xr:uid="{1D04C34F-B1A0-1F43-B47E-7D7A94EF1D03}"/>
    <hyperlink ref="F44" r:id="rId72" xr:uid="{461EB27A-35BE-1B4E-AB3F-772E5C5578BB}"/>
    <hyperlink ref="F43" r:id="rId73" xr:uid="{93F39251-9144-204E-BF51-FFE883B5F4CB}"/>
    <hyperlink ref="F42" r:id="rId74" xr:uid="{5A46C526-AF4D-EC4B-901B-E3991C36227C}"/>
    <hyperlink ref="F40" r:id="rId75" xr:uid="{1EF87DFE-7A4E-7E48-A0FB-A0091268E99D}"/>
    <hyperlink ref="F38" r:id="rId76" xr:uid="{0C7FA345-22F0-4A41-A05F-6D7B75972347}"/>
    <hyperlink ref="F39" r:id="rId77" xr:uid="{62100835-EDEE-C84C-9568-94CC09221999}"/>
    <hyperlink ref="F37" r:id="rId78" xr:uid="{3776158F-9173-9549-A81C-192AAE951A39}"/>
    <hyperlink ref="F36" r:id="rId79" xr:uid="{D45F6CAD-8422-4948-8F40-6E6AF078D81A}"/>
    <hyperlink ref="F34" r:id="rId80" xr:uid="{DD472D98-78B9-664A-BD3B-A7BCB057948B}"/>
    <hyperlink ref="F33" r:id="rId81" xr:uid="{68239E34-B56C-BD43-97E9-1201EFB3AE6D}"/>
    <hyperlink ref="F32" r:id="rId82" xr:uid="{47935F8F-A3AD-6E42-9690-278058C8C9BF}"/>
    <hyperlink ref="F30" r:id="rId83" xr:uid="{19288965-DE2D-F249-BC75-5ED1CCDC5223}"/>
    <hyperlink ref="F29" r:id="rId84" xr:uid="{F48FC4E9-35D5-D640-9529-2F0D276CDB66}"/>
    <hyperlink ref="F28" r:id="rId85" xr:uid="{EBE80719-9DDB-F243-BF42-5CBAED98E349}"/>
    <hyperlink ref="F26" r:id="rId86" xr:uid="{F680418E-531E-A247-B950-F89338323BA0}"/>
    <hyperlink ref="F14" r:id="rId87" xr:uid="{ABA8836E-33FA-2540-9BD6-53CEC54A78EF}"/>
    <hyperlink ref="F13" r:id="rId88" xr:uid="{123B1B04-F64E-234A-BC7D-CCC8DE5EAF9B}"/>
    <hyperlink ref="F12" r:id="rId89" xr:uid="{C2916E0B-BA26-2C43-9AB0-671628AE6714}"/>
    <hyperlink ref="F5" r:id="rId90" xr:uid="{37B2AB81-C62D-D04B-9770-E767D83A7EF8}"/>
    <hyperlink ref="F94" r:id="rId91" xr:uid="{FD69A454-6D76-6041-A9F2-6007E20E1BD9}"/>
    <hyperlink ref="F95" r:id="rId92" xr:uid="{E5761B23-0E61-594B-983D-93E94F092D62}"/>
  </hyperlinks>
  <printOptions horizontalCentered="1"/>
  <pageMargins left="0.25" right="0.25" top="0.75" bottom="0.75" header="0.3" footer="0.3"/>
  <pageSetup paperSize="9" fitToWidth="0" fitToHeight="7" orientation="landscape" horizontalDpi="1200" verticalDpi="1200" r:id="rId93"/>
  <rowBreaks count="5" manualBreakCount="5">
    <brk id="17" max="9" man="1"/>
    <brk id="50" max="9" man="1"/>
    <brk id="74" max="9" man="1"/>
    <brk id="96" max="9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DBD4D-DB8D-6F4D-9267-13F809E7605A}">
  <dimension ref="A1:D17"/>
  <sheetViews>
    <sheetView workbookViewId="0">
      <selection activeCell="G16" sqref="G16"/>
    </sheetView>
  </sheetViews>
  <sheetFormatPr baseColWidth="10" defaultRowHeight="15" x14ac:dyDescent="0.2"/>
  <cols>
    <col min="1" max="1" width="10.83203125" style="32"/>
    <col min="2" max="2" width="30.1640625" customWidth="1"/>
  </cols>
  <sheetData>
    <row r="1" spans="1:4" ht="16" thickBot="1" x14ac:dyDescent="0.25"/>
    <row r="2" spans="1:4" s="45" customFormat="1" ht="41" customHeight="1" x14ac:dyDescent="0.2">
      <c r="A2" s="42" t="s">
        <v>420</v>
      </c>
      <c r="B2" s="43"/>
      <c r="C2" s="43" t="s">
        <v>421</v>
      </c>
      <c r="D2" s="44" t="s">
        <v>422</v>
      </c>
    </row>
    <row r="3" spans="1:4" ht="16" x14ac:dyDescent="0.2">
      <c r="A3" s="34"/>
      <c r="B3" s="3" t="s">
        <v>403</v>
      </c>
      <c r="C3" s="1">
        <v>1</v>
      </c>
      <c r="D3" s="35">
        <f>CEILING(C3, 1)</f>
        <v>1</v>
      </c>
    </row>
    <row r="4" spans="1:4" ht="16" x14ac:dyDescent="0.2">
      <c r="A4" s="34"/>
      <c r="B4" s="3" t="s">
        <v>397</v>
      </c>
      <c r="C4" s="1">
        <f>SUMIF(КабельныйЖурнал!F5:F132,B4,КабельныйЖурнал!G5:G132)</f>
        <v>4.5</v>
      </c>
      <c r="D4" s="35">
        <f>CEILING(C4, 1)</f>
        <v>5</v>
      </c>
    </row>
    <row r="5" spans="1:4" ht="16" x14ac:dyDescent="0.2">
      <c r="A5" s="34"/>
      <c r="B5" s="3" t="s">
        <v>398</v>
      </c>
      <c r="C5" s="1">
        <f>SUMIF(КабельныйЖурнал!F5:F132,B5,КабельныйЖурнал!G5:G132)</f>
        <v>1.6666666666666665</v>
      </c>
      <c r="D5" s="35">
        <f>CEILING(C5, 1)</f>
        <v>2</v>
      </c>
    </row>
    <row r="6" spans="1:4" ht="16" x14ac:dyDescent="0.2">
      <c r="A6" s="34"/>
      <c r="B6" s="33" t="s">
        <v>414</v>
      </c>
      <c r="C6" s="1">
        <f>SUMIF(КабельныйЖурнал!F5:F132,B6,КабельныйЖурнал!G5:G132)</f>
        <v>3.6666666666666652</v>
      </c>
      <c r="D6" s="35">
        <f>CEILING(C6, 1)</f>
        <v>4</v>
      </c>
    </row>
    <row r="7" spans="1:4" ht="16" x14ac:dyDescent="0.2">
      <c r="A7" s="34"/>
      <c r="B7" s="3" t="s">
        <v>400</v>
      </c>
      <c r="C7" s="1">
        <f>SUMIF(КабельныйЖурнал!F5:F132,B7,КабельныйЖурнал!G5:G132)</f>
        <v>1.9999999999999998</v>
      </c>
      <c r="D7" s="35">
        <f>CEILING(C7, 1)</f>
        <v>2</v>
      </c>
    </row>
    <row r="8" spans="1:4" ht="16" x14ac:dyDescent="0.2">
      <c r="A8" s="34"/>
      <c r="B8" s="3" t="s">
        <v>402</v>
      </c>
      <c r="C8" s="1">
        <f>SUMIF(КабельныйЖурнал!F5:F132,B8,КабельныйЖурнал!G5:G132)</f>
        <v>0.99999999999999967</v>
      </c>
      <c r="D8" s="35">
        <f>CEILING(C8, 1)</f>
        <v>1</v>
      </c>
    </row>
    <row r="9" spans="1:4" ht="16" x14ac:dyDescent="0.2">
      <c r="A9" s="34"/>
      <c r="B9" s="3" t="s">
        <v>408</v>
      </c>
      <c r="C9" s="1">
        <f>SUMIF(КабельныйЖурнал!F5:F132,B9,КабельныйЖурнал!G5:G132)</f>
        <v>0.99999999999999989</v>
      </c>
      <c r="D9" s="35">
        <f>CEILING(C9, 1)</f>
        <v>1</v>
      </c>
    </row>
    <row r="10" spans="1:4" ht="16" x14ac:dyDescent="0.2">
      <c r="A10" s="34"/>
      <c r="B10" s="3" t="s">
        <v>409</v>
      </c>
      <c r="C10" s="1">
        <f>SUMIF(КабельныйЖурнал!F5:F132,B10,КабельныйЖурнал!G5:G132)</f>
        <v>2</v>
      </c>
      <c r="D10" s="35">
        <f>CEILING(C10, 1)</f>
        <v>2</v>
      </c>
    </row>
    <row r="11" spans="1:4" ht="16" x14ac:dyDescent="0.2">
      <c r="A11" s="34"/>
      <c r="B11" s="3" t="s">
        <v>404</v>
      </c>
      <c r="C11" s="1">
        <f>SUMIF(КабельныйЖурнал!F5:F132,B11,КабельныйЖурнал!G5:G132)</f>
        <v>2.5</v>
      </c>
      <c r="D11" s="35">
        <f>CEILING(C11, 1)</f>
        <v>3</v>
      </c>
    </row>
    <row r="12" spans="1:4" x14ac:dyDescent="0.2">
      <c r="A12" s="39" t="s">
        <v>416</v>
      </c>
      <c r="B12" s="40"/>
      <c r="C12" s="46"/>
      <c r="D12" s="41"/>
    </row>
    <row r="13" spans="1:4" x14ac:dyDescent="0.2">
      <c r="A13" s="34"/>
      <c r="B13" s="3" t="s">
        <v>415</v>
      </c>
      <c r="C13" s="47">
        <v>1</v>
      </c>
      <c r="D13" s="35"/>
    </row>
    <row r="14" spans="1:4" x14ac:dyDescent="0.2">
      <c r="A14" s="34"/>
      <c r="B14" s="5"/>
      <c r="C14" s="47"/>
      <c r="D14" s="35"/>
    </row>
    <row r="15" spans="1:4" x14ac:dyDescent="0.2">
      <c r="A15" s="39" t="s">
        <v>417</v>
      </c>
      <c r="B15" s="40"/>
      <c r="C15" s="46"/>
      <c r="D15" s="41"/>
    </row>
    <row r="16" spans="1:4" x14ac:dyDescent="0.2">
      <c r="A16" s="34"/>
      <c r="B16" s="3" t="s">
        <v>418</v>
      </c>
      <c r="C16" s="47">
        <v>2</v>
      </c>
      <c r="D16" s="35"/>
    </row>
    <row r="17" spans="1:4" ht="16" thickBot="1" x14ac:dyDescent="0.25">
      <c r="A17" s="36"/>
      <c r="B17" s="37" t="s">
        <v>419</v>
      </c>
      <c r="C17" s="48">
        <v>2</v>
      </c>
      <c r="D17" s="38"/>
    </row>
  </sheetData>
  <hyperlinks>
    <hyperlink ref="B4" r:id="rId1" display="https://wirenboard.com/ru/product/WB-MRGBW-D/" xr:uid="{A3C3523A-39CD-5340-A22D-9764FE1ABF8F}"/>
    <hyperlink ref="B5" r:id="rId2" display="https://wirenboard.com/ru/product/WB-MDM3/" xr:uid="{0293DE19-92F7-1F47-9130-09F1A9193C5E}"/>
    <hyperlink ref="B7" r:id="rId3" display="https://wirenboard.com/ru/product/wb-mrwl3/" xr:uid="{CEA7D156-B517-E844-BF79-1E2CE5818EA3}"/>
    <hyperlink ref="B8" r:id="rId4" display="https://wirenboard.com/ru/product/WBIO-DI-WD-14/" xr:uid="{EF0E9DD8-B767-724A-BAF2-0552D6DBE150}"/>
    <hyperlink ref="B3" r:id="rId5" display="https://wirenboard.com/ru/product/wiren-board-6/" xr:uid="{3FE4DE52-E7AD-4D49-87E3-F91F3F3A2800}"/>
    <hyperlink ref="B9" r:id="rId6" display="https://wirenboard.com/ru/product/WB-MWAC/" xr:uid="{68D6014A-F168-6E47-9BD5-DC316FEE620C}"/>
    <hyperlink ref="B10" r:id="rId7" display="https://wirenboard.com/ru/product/WB-M1W2/" xr:uid="{606D08F7-A611-204C-9BB8-4599572A2E38}"/>
    <hyperlink ref="B11" r:id="rId8" display="https://wirenboard.com/ru/product/WBIO-DO-R10R-4/" xr:uid="{EAFCA38F-C841-814E-A676-AEBB7E55CC72}"/>
    <hyperlink ref="B13" r:id="rId9" xr:uid="{6803941A-DE4C-5E4F-92B0-0A68029013B6}"/>
    <hyperlink ref="B16" r:id="rId10" xr:uid="{3EF5539A-963B-044C-905F-80B3F03AB3C8}"/>
    <hyperlink ref="B17" r:id="rId11" xr:uid="{7518E7C9-9979-4B4C-8728-74F5B7E24637}"/>
    <hyperlink ref="B6" r:id="rId12" xr:uid="{9622A69E-4FF2-A247-B96E-1F109BD502A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КабельныйЖурнал</vt:lpstr>
      <vt:lpstr>WirenBoard</vt:lpstr>
      <vt:lpstr>КабельныйЖурнал!Print_Area</vt:lpstr>
      <vt:lpstr>КабельныйЖурнал!Print_Titles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2021-02-01T20:19:50Z</cp:lastPrinted>
  <dcterms:created xsi:type="dcterms:W3CDTF">2015-06-05T18:19:34Z</dcterms:created>
  <dcterms:modified xsi:type="dcterms:W3CDTF">2021-05-05T08:38:53Z</dcterms:modified>
</cp:coreProperties>
</file>